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89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Linkages'!$A$1:$E$46</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Staffing!$A$1:$K$37</definedName>
    <definedName name="_xlnm.Print_Area" localSheetId="8">Training!$A$1:$C$29</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17" i="3"/>
  <c r="A3" i="3"/>
  <c r="A4" i="10"/>
  <c r="A1" i="5"/>
</calcChain>
</file>

<file path=xl/sharedStrings.xml><?xml version="1.0" encoding="utf-8"?>
<sst xmlns="http://schemas.openxmlformats.org/spreadsheetml/2006/main" count="413" uniqueCount="272">
  <si>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</si>
  <si>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</si>
  <si>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</si>
  <si>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</si>
  <si>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</si>
  <si>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</si>
  <si>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</si>
  <si>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</si>
  <si>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</si>
  <si>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</si>
  <si>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</si>
  <si>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</si>
  <si>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</si>
  <si>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</si>
  <si>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</si>
  <si>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</si>
  <si>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</si>
  <si>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</si>
  <si>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</si>
  <si>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</si>
  <si>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</si>
  <si>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</si>
  <si>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</si>
  <si>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</si>
  <si>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</si>
  <si>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</si>
  <si>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</si>
  <si>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</si>
  <si>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</si>
  <si>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</si>
  <si>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</si>
  <si>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</si>
  <si>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</si>
  <si>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</si>
  <si>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</si>
  <si>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</si>
  <si>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</si>
  <si>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</si>
  <si>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</si>
  <si>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</si>
  <si>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</si>
  <si>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</si>
  <si>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</si>
  <si>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</si>
  <si>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</si>
  <si>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</si>
  <si>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</si>
  <si>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</si>
  <si>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</si>
  <si>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</si>
  <si>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</si>
  <si>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</si>
  <si>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</si>
  <si>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</si>
  <si>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</si>
  <si>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</si>
  <si>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</si>
  <si>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</si>
  <si>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</si>
  <si>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</si>
  <si>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</si>
  <si>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</si>
  <si>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</si>
  <si>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</si>
  <si>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</si>
  <si>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</si>
  <si>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</si>
  <si>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</si>
  <si>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</si>
  <si>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</si>
  <si>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</si>
  <si>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</si>
  <si>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</si>
  <si>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</si>
  <si>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</si>
  <si>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</si>
  <si>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</si>
  <si>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</si>
  <si>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</si>
  <si>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</si>
  <si>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</si>
  <si>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</si>
  <si>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</si>
  <si>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</si>
  <si>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</si>
  <si>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</si>
  <si>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</si>
  <si>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</si>
  <si>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</si>
  <si>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</si>
  <si>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</si>
  <si>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</si>
  <si>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</si>
  <si>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</si>
  <si>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</si>
  <si>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</si>
  <si>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</si>
  <si>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</si>
  <si>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</si>
  <si>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</si>
  <si>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</si>
  <si>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</si>
  <si>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</si>
  <si>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</si>
  <si>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</si>
  <si>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</si>
  <si>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</si>
  <si>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</si>
  <si>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</si>
  <si>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</si>
  <si>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</si>
  <si>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</si>
  <si>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</si>
  <si>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</si>
  <si>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</si>
  <si>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</si>
  <si>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</si>
  <si>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</si>
  <si>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</si>
  <si>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</si>
  <si>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Employment</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</si>
  <si>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</si>
  <si>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</si>
  <si>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</si>
  <si>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</si>
  <si>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</si>
  <si>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</si>
  <si>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</si>
  <si>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</si>
  <si>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</si>
  <si>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</si>
  <si>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</si>
  <si>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</si>
  <si>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</si>
  <si>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</si>
  <si>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</si>
  <si>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</si>
  <si>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</si>
  <si>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</si>
  <si>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</si>
  <si>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</si>
  <si>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</si>
  <si>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</si>
  <si>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</si>
  <si>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</si>
  <si>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</si>
  <si>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</si>
  <si>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</si>
  <si>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</si>
  <si>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</si>
  <si>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</si>
  <si>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</si>
  <si>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</si>
  <si>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</si>
  <si>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</si>
  <si>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</si>
  <si>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</si>
  <si>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</si>
  <si>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</si>
  <si>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</si>
  <si>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</si>
  <si>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</si>
  <si>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</si>
  <si>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</si>
  <si>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</si>
  <si>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</si>
  <si>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</si>
  <si>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</si>
  <si>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</si>
  <si>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</si>
  <si>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1FTE</t>
  </si>
  <si>
    <t xml:space="preserve">Degree in Sociology </t>
  </si>
  <si>
    <t>NA</t>
  </si>
  <si>
    <t xml:space="preserve">Medical Assistance training certification  and BH training </t>
  </si>
  <si>
    <t>Medcal Assistance training certification</t>
  </si>
  <si>
    <t xml:space="preserve">1.0 FTE </t>
  </si>
  <si>
    <t>MD, MSHI, CPE, FAAP, FACP</t>
  </si>
  <si>
    <t>RN</t>
  </si>
  <si>
    <t xml:space="preserve">UCONN Health Center </t>
  </si>
  <si>
    <t xml:space="preserve">Mammogram care coordination on site at First Choice </t>
  </si>
  <si>
    <t>Hartford Dispensary</t>
  </si>
  <si>
    <t xml:space="preserve">First Choice provider care coordination on site a the dispensary to set-up PCP and specialty appointments for new patients </t>
  </si>
  <si>
    <t xml:space="preserve">Office of Erarly Childhood </t>
  </si>
  <si>
    <t>First Choice provides via grant funded contract home visits for new parents. Sessions include parenting education, social supports, basic need, etc.</t>
  </si>
  <si>
    <t xml:space="preserve">Read to Grow </t>
  </si>
  <si>
    <t>Providing supportive parent engagement services around child literacy</t>
  </si>
  <si>
    <t xml:space="preserve">CHR </t>
  </si>
  <si>
    <t xml:space="preserve">Partnership to provide medical services to their BH patient population </t>
  </si>
  <si>
    <t>CRT</t>
  </si>
  <si>
    <t xml:space="preserve">Provides dental care for children during the school year as well as working with CRT care coordinator to schedule their adult patients for PCP and specialty appointments.  </t>
  </si>
  <si>
    <t xml:space="preserve">Glastonbury Public Housing </t>
  </si>
  <si>
    <t xml:space="preserve">Fist Choice provides dental services on the Mobile dental office for public housing senior residents </t>
  </si>
  <si>
    <t>340B</t>
  </si>
  <si>
    <t xml:space="preserve">Providing supplementary to the cost of prescription to assist with med cost for patients </t>
  </si>
  <si>
    <t xml:space="preserve">CCMC </t>
  </si>
  <si>
    <t>Partnership to access patient labs results in order to close the  referral loop</t>
  </si>
  <si>
    <t xml:space="preserve">Hartford Hospital </t>
  </si>
  <si>
    <t xml:space="preserve">Saint Francis Hospital </t>
  </si>
  <si>
    <t xml:space="preserve">Squire Village </t>
  </si>
  <si>
    <t xml:space="preserve">First Choice provides care coordination at Squire Village which included making PCP and specialty appointments and social needs assistance. </t>
  </si>
  <si>
    <t>Hartford Hospital Mammogrpahy Bus</t>
  </si>
  <si>
    <t xml:space="preserve">Once monthly the Hartford Mammography  bus comes on site to provider mammograms to the uninsured patients. </t>
  </si>
  <si>
    <t xml:space="preserve">American Cancer Society </t>
  </si>
  <si>
    <t>Provide educational materials and supports for colorectal screening</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</si>
  <si>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</si>
  <si>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</si>
  <si>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</si>
  <si>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</si>
  <si>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</si>
  <si>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</si>
  <si>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</si>
  <si>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</si>
  <si>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</si>
  <si>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</si>
  <si>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</si>
  <si>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</si>
  <si>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</si>
  <si>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</si>
  <si>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Elderly home services</t>
  </si>
  <si>
    <t>Capital Workforce Partners</t>
  </si>
  <si>
    <t>Youth Employment/ Training/ Reach Program</t>
  </si>
  <si>
    <t>WIC</t>
  </si>
  <si>
    <t xml:space="preserve">Food vouchers for parental and postnatal  </t>
  </si>
  <si>
    <t>Hispanic Health Council</t>
  </si>
  <si>
    <t>Social services ( Cancer support groups)</t>
  </si>
  <si>
    <t xml:space="preserve">The Center continues to seek out community partnerships on a regular basis to develop its referral and resource network. </t>
  </si>
  <si>
    <t xml:space="preserve">PCMH+ Oversight Committee </t>
  </si>
  <si>
    <t xml:space="preserve">Discussed and voted on alternative service delivery. The committee voted on exploring a medical home visitation program. </t>
  </si>
  <si>
    <t xml:space="preserve">Discussed and voted on which home care service delivery should be explored for implementaiton </t>
  </si>
  <si>
    <t xml:space="preserve">NACHC Elevate-Mangement staff  Transformation Education </t>
  </si>
  <si>
    <t>1.15.19</t>
  </si>
  <si>
    <t>1.28.19</t>
  </si>
  <si>
    <t xml:space="preserve">New Employeee Orientation - PCMH+ Introduction - Team Base Care and Care Coordination </t>
  </si>
  <si>
    <t xml:space="preserve">The Center 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</si>
  <si>
    <t>10+</t>
  </si>
  <si>
    <t>N/A</t>
  </si>
  <si>
    <t>2.18.19</t>
  </si>
  <si>
    <t>PCMH+ Collaborative Wave 1 PEs will share best practices</t>
  </si>
  <si>
    <t>2.13.19</t>
  </si>
  <si>
    <t>NACHC Elevate Learning Forum call</t>
  </si>
  <si>
    <t>2.11.19</t>
  </si>
  <si>
    <t xml:space="preserve">Elevate Learning Forum: Evidence-Based Care Series  </t>
  </si>
  <si>
    <t>2.27.19</t>
  </si>
  <si>
    <t xml:space="preserve">American Job Centers(AJC) American Job Centers (AJC) </t>
  </si>
  <si>
    <t>Offer free employment services for those interested in finding a job, upgrading job skills, or starting a new career</t>
  </si>
  <si>
    <t>3.1.19</t>
  </si>
  <si>
    <t>Americanization and United States citizenship</t>
  </si>
  <si>
    <t>General Educational Development (GED®) equivalency, or the National External Diploma Program (NEDP)</t>
  </si>
  <si>
    <t>State Department of Education Bureau of Health/Nutrition, Family Services and Adult Education</t>
  </si>
  <si>
    <t xml:space="preserve">Education resources </t>
  </si>
  <si>
    <t>CT Talent Assistance Cooperative Educational Opportunity Center (CONNTAC-EOC) CONNTAC, Inc.</t>
  </si>
  <si>
    <t>Provides no-cost assistance to Connecticut residents seeking to enter or re-enter postsecondary education</t>
  </si>
  <si>
    <t>Elevate Learning Forum:Risk Stratification In-Action</t>
  </si>
  <si>
    <t>3.12.19</t>
  </si>
  <si>
    <t xml:space="preserve">PCMH+ Wave 3 Program Design </t>
  </si>
  <si>
    <t>4.26.19</t>
  </si>
  <si>
    <t>4.1.19</t>
  </si>
  <si>
    <t>5.7.19</t>
  </si>
  <si>
    <t>Elevate Learning Forum: Evidence Based Care Series: Diabetes - Part 1</t>
  </si>
  <si>
    <t>5.13.9</t>
  </si>
  <si>
    <t xml:space="preserve">June, 18 2019 </t>
  </si>
  <si>
    <t xml:space="preserve">Provided updates for  home care service delivery, pharmacy department, community resource presentation and HEDIS data update for gaps in care outreach </t>
  </si>
  <si>
    <t xml:space="preserve">At this time the team has developed a WRAP plan and is in the process of completing the policy for approval before implementation. </t>
  </si>
  <si>
    <t>6.13.19</t>
  </si>
  <si>
    <t xml:space="preserve">PCMH+ Collaborative Meeting Social Determinants of Health </t>
  </si>
  <si>
    <t>6.3.19</t>
  </si>
  <si>
    <t>Cultural Humility In the Health Center</t>
  </si>
  <si>
    <t>7.10.19</t>
  </si>
  <si>
    <t>Orientation: Practice Transformation &amp; Patient Care Planning</t>
  </si>
  <si>
    <t>7.15.19</t>
  </si>
  <si>
    <t xml:space="preserve">8.15.19 The Center recently successfully completed its Joint Commission visit in the month of August 2019. </t>
  </si>
  <si>
    <t>PE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</si>
</sst>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9C6500"/>
      <name val="Calibri"/>
      <family val="2"/>
      <scheme val="minor"/>
    </font>
    <font>
      <b/>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5" fillId="9" borderId="0" applyNumberFormat="0" applyBorder="0" applyAlignment="0" applyProtection="0"/>
  </cellStyleXfs>
  <cellXfs count="25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6" fillId="0" borderId="0" xfId="0" applyFont="1" applyAlignment="1">
      <alignment vertical="center"/>
    </xf>
    <xf numFmtId="166" fontId="27" fillId="2" borderId="1" xfId="5" applyNumberFormat="1" applyFont="1" applyFill="1" applyBorder="1" applyAlignment="1" applyProtection="1">
      <alignment horizontal="center"/>
      <protection locked="0"/>
    </xf>
    <xf numFmtId="166" fontId="27" fillId="2" borderId="1" xfId="5" applyNumberFormat="1" applyFont="1" applyFill="1" applyBorder="1" applyAlignment="1" applyProtection="1">
      <alignment horizontal="center" wrapText="1"/>
      <protection locked="0"/>
    </xf>
    <xf numFmtId="0" fontId="26" fillId="0" borderId="4" xfId="0" applyFont="1" applyFill="1" applyBorder="1" applyAlignment="1" applyProtection="1">
      <alignment wrapText="1"/>
      <protection locked="0"/>
    </xf>
    <xf numFmtId="0" fontId="0" fillId="0" borderId="1" xfId="0" applyBorder="1" applyAlignment="1">
      <alignment vertical="center"/>
    </xf>
    <xf numFmtId="0" fontId="0" fillId="0" borderId="0" xfId="0" applyAlignment="1"/>
    <xf numFmtId="0" fontId="0" fillId="0" borderId="1" xfId="0" applyBorder="1"/>
    <xf numFmtId="0" fontId="0" fillId="0" borderId="0" xfId="0" applyAlignment="1">
      <alignment vertical="center"/>
    </xf>
    <xf numFmtId="0" fontId="2" fillId="0" borderId="13" xfId="0" applyFont="1" applyFill="1" applyBorder="1" applyAlignment="1" applyProtection="1">
      <alignment horizontal="left"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15" fontId="14" fillId="0" borderId="0" xfId="0" applyNumberFormat="1" applyFont="1"/>
    <xf numFmtId="37" fontId="2" fillId="0" borderId="1" xfId="0"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0" fillId="0" borderId="0" xfId="0"/>
    <xf numFmtId="0" fontId="0" fillId="0" borderId="1" xfId="0" applyBorder="1"/>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left" wrapText="1"/>
      <protection locked="0"/>
    </xf>
    <xf numFmtId="37" fontId="2" fillId="0" borderId="5" xfId="0" applyNumberFormat="1" applyFont="1" applyFill="1" applyBorder="1" applyAlignment="1" applyProtection="1">
      <alignment horizontal="left" wrapText="1"/>
      <protection locked="0"/>
    </xf>
    <xf numFmtId="37" fontId="2" fillId="0" borderId="6" xfId="0" applyNumberFormat="1"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NumberFormat="1" applyFont="1" applyFill="1" applyBorder="1" applyAlignment="1" applyProtection="1">
      <alignment horizontal="left" wrapText="1"/>
      <protection locked="0"/>
    </xf>
    <xf numFmtId="0" fontId="2" fillId="0" borderId="5" xfId="0" applyNumberFormat="1" applyFont="1" applyFill="1" applyBorder="1" applyAlignment="1" applyProtection="1">
      <alignment horizontal="left" wrapText="1"/>
      <protection locked="0"/>
    </xf>
    <xf numFmtId="0" fontId="2" fillId="0" borderId="6" xfId="0" applyNumberFormat="1" applyFont="1" applyFill="1" applyBorder="1" applyAlignment="1" applyProtection="1">
      <alignment horizontal="left"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1" fillId="0" borderId="1" xfId="1" applyBorder="1"/>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6">
    <cellStyle name="Comma" xfId="3" builtinId="3"/>
    <cellStyle name="Hyperlink" xfId="4" builtinId="8"/>
    <cellStyle name="Neutral" xfId="5" builtinId="2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on\MEETINGS%20&amp;%20COMMITTEES\PCMH+%20MEETINGS\Reports%20for%20DSS\Quarterly%20Reports\First%20Choice%20Health%20Centers%20PCMH+%20Reporting%20Template%201.15.%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ankine\AppData\Local\Microsoft\Windows\Temporary%20Internet%20Files\Content.Outlook\ZBJL7TDC\First%20Choice%20Health%20Centers%20PCMH+%20Reporting%20Template%201.15.%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v>2019</v>
      </c>
    </row>
    <row r="16" spans="3:13" ht="25.5" x14ac:dyDescent="0.35">
      <c r="C16" s="151" t="s">
        <v>271</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30" sqref="A30"/>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137</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PE #10</v>
      </c>
      <c r="B3" s="84"/>
    </row>
    <row r="4" spans="1:14" s="12" customFormat="1" ht="15" customHeight="1" x14ac:dyDescent="0.25">
      <c r="A4" s="142" t="s">
        <v>136</v>
      </c>
      <c r="B4" s="84"/>
    </row>
    <row r="5" spans="1:14" s="32" customFormat="1" ht="39.6" customHeight="1" x14ac:dyDescent="0.2">
      <c r="A5" s="9" t="s">
        <v>233</v>
      </c>
    </row>
    <row r="6" spans="1:14" x14ac:dyDescent="0.2">
      <c r="A6" s="13" t="s">
        <v>270</v>
      </c>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4" sqref="B4"/>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45" t="str">
        <f>PCMH</f>
        <v>PE #10</v>
      </c>
      <c r="B1" s="247"/>
    </row>
    <row r="2" spans="1:7" ht="15.75" x14ac:dyDescent="0.25">
      <c r="A2" s="248" t="s">
        <v>22</v>
      </c>
      <c r="B2" s="249"/>
    </row>
    <row r="3" spans="1:7" ht="15.75" x14ac:dyDescent="0.25">
      <c r="A3" s="67" t="s">
        <v>27</v>
      </c>
      <c r="B3" s="68" t="s">
        <v>23</v>
      </c>
    </row>
    <row r="4" spans="1:7" ht="47.45" customHeight="1" x14ac:dyDescent="0.2">
      <c r="A4" s="82" t="s">
        <v>69</v>
      </c>
      <c r="B4" s="129" t="s">
        <v>73</v>
      </c>
    </row>
    <row r="5" spans="1:7" s="26" customFormat="1" ht="21.6" customHeight="1" x14ac:dyDescent="0.2">
      <c r="A5" s="65" t="s">
        <v>98</v>
      </c>
      <c r="B5" s="129" t="s">
        <v>70</v>
      </c>
    </row>
    <row r="6" spans="1:7" s="144" customFormat="1" ht="64.150000000000006" customHeight="1" x14ac:dyDescent="0.2">
      <c r="A6" s="65" t="s">
        <v>99</v>
      </c>
      <c r="B6" s="129" t="s">
        <v>158</v>
      </c>
    </row>
    <row r="7" spans="1:7" s="26" customFormat="1" ht="47.45" customHeight="1" x14ac:dyDescent="0.2">
      <c r="A7" s="145" t="s">
        <v>67</v>
      </c>
      <c r="B7" s="129" t="s">
        <v>106</v>
      </c>
    </row>
    <row r="8" spans="1:7" s="27" customFormat="1" ht="78" customHeight="1" x14ac:dyDescent="0.2">
      <c r="A8" s="129" t="s">
        <v>17</v>
      </c>
      <c r="B8" s="36" t="s">
        <v>159</v>
      </c>
      <c r="G8" s="105"/>
    </row>
    <row r="9" spans="1:7" s="18" customFormat="1" ht="21.6" customHeight="1" x14ac:dyDescent="0.2">
      <c r="A9" s="65" t="s">
        <v>34</v>
      </c>
      <c r="B9" s="129" t="s">
        <v>33</v>
      </c>
    </row>
    <row r="10" spans="1:7" s="18" customFormat="1" ht="70.150000000000006" customHeight="1" x14ac:dyDescent="0.2">
      <c r="A10" s="145" t="s">
        <v>100</v>
      </c>
      <c r="B10" s="129" t="s">
        <v>160</v>
      </c>
    </row>
    <row r="11" spans="1:7" s="27" customFormat="1" ht="42.75" x14ac:dyDescent="0.2">
      <c r="A11" s="129" t="s">
        <v>101</v>
      </c>
      <c r="B11" s="129" t="s">
        <v>147</v>
      </c>
    </row>
    <row r="12" spans="1:7" s="27" customFormat="1" ht="54.6" customHeight="1" x14ac:dyDescent="0.2">
      <c r="A12" s="129" t="s">
        <v>39</v>
      </c>
      <c r="B12" s="129" t="s">
        <v>107</v>
      </c>
    </row>
    <row r="13" spans="1:7" s="27" customFormat="1" ht="169.9" customHeight="1" x14ac:dyDescent="0.2">
      <c r="A13" s="129" t="s">
        <v>40</v>
      </c>
      <c r="B13" s="129" t="s">
        <v>138</v>
      </c>
      <c r="G13" s="105"/>
    </row>
    <row r="14" spans="1:7" s="27" customFormat="1" ht="35.450000000000003" customHeight="1" x14ac:dyDescent="0.2">
      <c r="A14" s="129" t="s">
        <v>66</v>
      </c>
      <c r="B14" s="129" t="s">
        <v>130</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108</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109</v>
      </c>
      <c r="B20" s="36" t="s">
        <v>105</v>
      </c>
    </row>
    <row r="21" spans="1:3" s="27" customFormat="1" ht="26.45" customHeight="1" x14ac:dyDescent="0.2">
      <c r="A21" s="129" t="s">
        <v>43</v>
      </c>
      <c r="B21" s="36" t="s">
        <v>71</v>
      </c>
      <c r="C21" s="26"/>
    </row>
    <row r="22" spans="1:3" s="27" customFormat="1" ht="67.150000000000006" customHeight="1" x14ac:dyDescent="0.2">
      <c r="A22" s="129" t="s">
        <v>102</v>
      </c>
      <c r="B22" s="36" t="s">
        <v>110</v>
      </c>
    </row>
    <row r="23" spans="1:3" s="27" customFormat="1" ht="26.45" customHeight="1" x14ac:dyDescent="0.2">
      <c r="A23" s="129" t="s">
        <v>41</v>
      </c>
      <c r="B23" s="36" t="s">
        <v>42</v>
      </c>
    </row>
    <row r="24" spans="1:3" s="27" customFormat="1" ht="71.25" x14ac:dyDescent="0.2">
      <c r="A24" s="129" t="s">
        <v>103</v>
      </c>
      <c r="B24" s="36" t="s">
        <v>111</v>
      </c>
    </row>
    <row r="25" spans="1:3" s="27" customFormat="1" ht="64.150000000000006" customHeight="1" x14ac:dyDescent="0.2">
      <c r="A25" s="129" t="s">
        <v>37</v>
      </c>
      <c r="B25" s="36" t="s">
        <v>161</v>
      </c>
    </row>
    <row r="26" spans="1:3" s="27" customFormat="1" ht="85.5" x14ac:dyDescent="0.2">
      <c r="A26" s="129" t="s">
        <v>68</v>
      </c>
      <c r="B26" s="36" t="s">
        <v>72</v>
      </c>
    </row>
    <row r="27" spans="1:3" s="27" customFormat="1" ht="171" x14ac:dyDescent="0.2">
      <c r="A27" s="129" t="s">
        <v>25</v>
      </c>
      <c r="B27" s="36" t="s">
        <v>139</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PE #10</v>
      </c>
    </row>
    <row r="2" spans="1:2" ht="15.75" x14ac:dyDescent="0.2">
      <c r="A2" s="133" t="s">
        <v>47</v>
      </c>
    </row>
    <row r="3" spans="1:2" s="7" customFormat="1" ht="333.6" customHeight="1" x14ac:dyDescent="0.2">
      <c r="A3" s="76" t="s">
        <v>169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70" zoomScaleNormal="70" zoomScaleSheetLayoutView="90" workbookViewId="0">
      <selection activeCell="H16" sqref="H16:J16"/>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408.75" customHeight="1" x14ac:dyDescent="0.2">
      <c r="A1" s="171" t="s">
        <v>163</v>
      </c>
      <c r="B1" s="172"/>
      <c r="C1" s="172"/>
      <c r="D1" s="172"/>
      <c r="E1" s="172"/>
      <c r="F1" s="172"/>
      <c r="G1" s="172"/>
      <c r="H1" s="172"/>
      <c r="I1" s="172"/>
      <c r="J1" s="172"/>
      <c r="K1" s="172"/>
      <c r="L1" s="172"/>
      <c r="M1" s="173"/>
    </row>
    <row r="2" spans="1:16" ht="409.5" customHeight="1" x14ac:dyDescent="0.2">
      <c r="A2" s="183" t="s">
        <v>164</v>
      </c>
      <c r="B2" s="172"/>
      <c r="C2" s="172"/>
      <c r="D2" s="172"/>
      <c r="E2" s="172"/>
      <c r="F2" s="172"/>
      <c r="G2" s="172"/>
      <c r="H2" s="172"/>
      <c r="I2" s="172"/>
      <c r="J2" s="172"/>
      <c r="K2" s="172"/>
      <c r="L2" s="172"/>
      <c r="M2" s="173"/>
    </row>
    <row r="3" spans="1:16" x14ac:dyDescent="0.2">
      <c r="A3" s="56"/>
      <c r="B3" s="57"/>
      <c r="C3" s="57"/>
      <c r="D3" s="57"/>
      <c r="E3" s="57"/>
      <c r="F3" s="57"/>
      <c r="G3" s="57"/>
      <c r="H3" s="57"/>
      <c r="I3" s="57"/>
      <c r="J3" s="57"/>
      <c r="K3" s="57"/>
      <c r="L3" s="57"/>
      <c r="M3" s="57"/>
    </row>
    <row r="4" spans="1:16" s="47" customFormat="1" ht="15.75" x14ac:dyDescent="0.25">
      <c r="A4" s="180" t="str">
        <f>PCMH</f>
        <v>PE #10</v>
      </c>
      <c r="B4" s="181"/>
      <c r="C4" s="181"/>
      <c r="D4" s="181"/>
      <c r="E4" s="181"/>
      <c r="F4" s="181"/>
      <c r="G4" s="181"/>
      <c r="H4" s="181"/>
      <c r="I4" s="181"/>
      <c r="J4" s="181"/>
      <c r="K4" s="181"/>
      <c r="L4" s="181"/>
      <c r="M4" s="182"/>
    </row>
    <row r="5" spans="1:16" s="23" customFormat="1" ht="23.1" customHeight="1" x14ac:dyDescent="0.25">
      <c r="A5" s="135" t="s">
        <v>97</v>
      </c>
      <c r="B5" s="177">
        <v>2019</v>
      </c>
      <c r="C5" s="178"/>
      <c r="D5" s="178"/>
      <c r="E5" s="178"/>
      <c r="F5" s="178"/>
      <c r="G5" s="178"/>
      <c r="H5" s="178"/>
      <c r="I5" s="178"/>
      <c r="J5" s="178"/>
      <c r="K5" s="178"/>
      <c r="L5" s="178"/>
      <c r="M5" s="179"/>
    </row>
    <row r="6" spans="1:16" s="15" customFormat="1" ht="13.9" customHeight="1" x14ac:dyDescent="0.2">
      <c r="A6" s="85" t="s">
        <v>52</v>
      </c>
      <c r="B6" s="85" t="s">
        <v>53</v>
      </c>
      <c r="C6" s="85" t="s">
        <v>54</v>
      </c>
      <c r="D6" s="85" t="s">
        <v>55</v>
      </c>
      <c r="E6" s="85" t="s">
        <v>56</v>
      </c>
      <c r="F6" s="85" t="s">
        <v>57</v>
      </c>
      <c r="G6" s="85" t="s">
        <v>58</v>
      </c>
      <c r="H6" s="85" t="s">
        <v>59</v>
      </c>
      <c r="I6" s="85" t="s">
        <v>60</v>
      </c>
      <c r="J6" s="85" t="s">
        <v>61</v>
      </c>
      <c r="K6" s="85" t="s">
        <v>62</v>
      </c>
      <c r="L6" s="85" t="s">
        <v>63</v>
      </c>
      <c r="M6" s="85" t="s">
        <v>64</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133</v>
      </c>
      <c r="B8" s="184">
        <v>7750</v>
      </c>
      <c r="C8" s="185"/>
      <c r="D8" s="185"/>
      <c r="E8" s="185"/>
      <c r="F8" s="185"/>
      <c r="G8" s="185"/>
      <c r="H8" s="185"/>
      <c r="I8" s="185"/>
      <c r="J8" s="185"/>
      <c r="K8" s="185"/>
      <c r="L8" s="185"/>
      <c r="M8" s="186"/>
      <c r="N8" s="5"/>
    </row>
    <row r="9" spans="1:16" s="15" customFormat="1" ht="18" customHeight="1" x14ac:dyDescent="0.25">
      <c r="A9" s="168" t="s">
        <v>74</v>
      </c>
      <c r="B9" s="169"/>
      <c r="C9" s="169"/>
      <c r="D9" s="169"/>
      <c r="E9" s="169"/>
      <c r="F9" s="169"/>
      <c r="G9" s="169"/>
      <c r="H9" s="169"/>
      <c r="I9" s="169"/>
      <c r="J9" s="169"/>
      <c r="K9" s="169"/>
      <c r="L9" s="169"/>
      <c r="M9" s="170"/>
      <c r="N9" s="5"/>
    </row>
    <row r="10" spans="1:16" s="18" customFormat="1" ht="27.6" customHeight="1" x14ac:dyDescent="0.25">
      <c r="A10" s="146" t="s">
        <v>36</v>
      </c>
      <c r="B10" s="154">
        <v>209</v>
      </c>
      <c r="C10" s="75">
        <v>258</v>
      </c>
      <c r="D10" s="75">
        <v>253</v>
      </c>
      <c r="E10" s="75">
        <v>253</v>
      </c>
      <c r="F10" s="75">
        <v>265</v>
      </c>
      <c r="G10" s="75">
        <v>232</v>
      </c>
      <c r="H10" s="75">
        <v>225</v>
      </c>
      <c r="I10" s="75"/>
      <c r="J10" s="75"/>
      <c r="K10" s="75"/>
      <c r="L10" s="75"/>
      <c r="M10" s="75"/>
    </row>
    <row r="11" spans="1:16" s="93" customFormat="1" ht="27.6" customHeight="1" x14ac:dyDescent="0.25">
      <c r="A11" s="146" t="s">
        <v>31</v>
      </c>
      <c r="B11" s="154"/>
      <c r="C11" s="75"/>
      <c r="D11" s="75"/>
      <c r="E11" s="75">
        <v>854</v>
      </c>
      <c r="F11" s="75">
        <v>265</v>
      </c>
      <c r="G11" s="75">
        <v>253</v>
      </c>
      <c r="H11" s="75">
        <v>283</v>
      </c>
      <c r="I11" s="75"/>
      <c r="J11" s="75"/>
      <c r="K11" s="75"/>
      <c r="L11" s="75"/>
      <c r="M11" s="75"/>
      <c r="N11" s="90"/>
    </row>
    <row r="12" spans="1:16" s="95" customFormat="1" ht="34.9" customHeight="1" x14ac:dyDescent="0.25">
      <c r="A12" s="147" t="s">
        <v>140</v>
      </c>
      <c r="B12" s="154">
        <v>236</v>
      </c>
      <c r="C12" s="75">
        <v>223</v>
      </c>
      <c r="D12" s="75">
        <v>254</v>
      </c>
      <c r="E12" s="75">
        <v>233</v>
      </c>
      <c r="F12" s="75">
        <v>214</v>
      </c>
      <c r="G12" s="75">
        <v>189</v>
      </c>
      <c r="H12" s="75">
        <v>187</v>
      </c>
      <c r="I12" s="75"/>
      <c r="J12" s="75"/>
      <c r="K12" s="75"/>
      <c r="L12" s="75"/>
      <c r="M12" s="75"/>
    </row>
    <row r="13" spans="1:16" s="93" customFormat="1" ht="27.6" customHeight="1" x14ac:dyDescent="0.25">
      <c r="A13" s="146" t="s">
        <v>30</v>
      </c>
      <c r="B13" s="154">
        <v>739</v>
      </c>
      <c r="C13" s="75">
        <v>730</v>
      </c>
      <c r="D13" s="75">
        <v>764</v>
      </c>
      <c r="E13" s="75">
        <v>769</v>
      </c>
      <c r="F13" s="75">
        <v>809</v>
      </c>
      <c r="G13" s="75">
        <v>763</v>
      </c>
      <c r="H13" s="75">
        <v>698</v>
      </c>
      <c r="I13" s="75"/>
      <c r="J13" s="75"/>
      <c r="K13" s="75"/>
      <c r="L13" s="75"/>
      <c r="M13" s="75"/>
      <c r="N13" s="90"/>
    </row>
    <row r="14" spans="1:16" s="95" customFormat="1" ht="34.9" customHeight="1" x14ac:dyDescent="0.25">
      <c r="A14" s="147" t="s">
        <v>151</v>
      </c>
      <c r="B14" s="154">
        <v>25</v>
      </c>
      <c r="C14" s="75">
        <v>19</v>
      </c>
      <c r="D14" s="75">
        <v>22</v>
      </c>
      <c r="E14" s="75">
        <v>16</v>
      </c>
      <c r="F14" s="75">
        <v>21</v>
      </c>
      <c r="G14" s="75">
        <v>16</v>
      </c>
      <c r="H14" s="75">
        <v>13</v>
      </c>
      <c r="I14" s="75"/>
      <c r="J14" s="75"/>
      <c r="K14" s="75"/>
      <c r="L14" s="75"/>
      <c r="M14" s="75"/>
    </row>
    <row r="15" spans="1:16" s="95" customFormat="1" ht="18" customHeight="1" x14ac:dyDescent="0.25">
      <c r="A15" s="168" t="s">
        <v>75</v>
      </c>
      <c r="B15" s="169"/>
      <c r="C15" s="169"/>
      <c r="D15" s="169"/>
      <c r="E15" s="169"/>
      <c r="F15" s="169"/>
      <c r="G15" s="169"/>
      <c r="H15" s="169"/>
      <c r="I15" s="169"/>
      <c r="J15" s="169"/>
      <c r="K15" s="169"/>
      <c r="L15" s="169"/>
      <c r="M15" s="170"/>
    </row>
    <row r="16" spans="1:16" s="21" customFormat="1" ht="34.15" customHeight="1" x14ac:dyDescent="0.2">
      <c r="A16" s="147" t="s">
        <v>152</v>
      </c>
      <c r="B16" s="187">
        <v>619</v>
      </c>
      <c r="C16" s="187"/>
      <c r="D16" s="187"/>
      <c r="E16" s="174">
        <v>785</v>
      </c>
      <c r="F16" s="175"/>
      <c r="G16" s="176"/>
      <c r="H16" s="174"/>
      <c r="I16" s="175"/>
      <c r="J16" s="176"/>
      <c r="K16" s="174"/>
      <c r="L16" s="175"/>
      <c r="M16" s="176"/>
      <c r="P16" s="18"/>
    </row>
    <row r="17" spans="1:16" ht="42" customHeight="1" x14ac:dyDescent="0.2">
      <c r="A17" s="147" t="s">
        <v>153</v>
      </c>
      <c r="B17" s="188">
        <v>8</v>
      </c>
      <c r="C17" s="188"/>
      <c r="D17" s="188"/>
      <c r="E17" s="174">
        <v>5</v>
      </c>
      <c r="F17" s="175"/>
      <c r="G17" s="176"/>
      <c r="H17" s="174"/>
      <c r="I17" s="175"/>
      <c r="J17" s="176"/>
      <c r="K17" s="174"/>
      <c r="L17" s="175"/>
      <c r="M17" s="176"/>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67"/>
      <c r="B20" s="167"/>
      <c r="C20" s="167"/>
      <c r="D20" s="167"/>
      <c r="E20" s="167"/>
      <c r="F20" s="167"/>
      <c r="G20" s="167"/>
      <c r="H20" s="167"/>
      <c r="I20" s="167"/>
      <c r="J20" s="167"/>
      <c r="K20" s="167"/>
      <c r="L20" s="167"/>
      <c r="M20" s="167"/>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B17:D17"/>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0"/>
  <sheetViews>
    <sheetView showGridLines="0" topLeftCell="A3" zoomScale="70" zoomScaleNormal="70" zoomScaleSheetLayoutView="50" workbookViewId="0">
      <selection activeCell="I24" sqref="I24"/>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243" customHeight="1" x14ac:dyDescent="0.2">
      <c r="A1" s="171" t="s">
        <v>143</v>
      </c>
      <c r="B1" s="172"/>
      <c r="C1" s="172"/>
      <c r="D1" s="172"/>
      <c r="E1" s="172"/>
      <c r="F1" s="172"/>
      <c r="G1" s="172"/>
      <c r="H1" s="172"/>
      <c r="I1" s="172"/>
      <c r="J1" s="172"/>
      <c r="K1" s="173"/>
      <c r="L1" s="93"/>
      <c r="M1" s="93"/>
      <c r="N1" s="190"/>
      <c r="O1" s="190"/>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80" t="str">
        <f>PCMH</f>
        <v>PE #10</v>
      </c>
      <c r="B3" s="181"/>
      <c r="C3" s="181"/>
      <c r="D3" s="181"/>
      <c r="E3" s="181"/>
      <c r="F3" s="182"/>
      <c r="G3" s="39"/>
      <c r="H3" s="39"/>
      <c r="I3" s="39"/>
      <c r="J3" s="39"/>
      <c r="K3" s="93"/>
      <c r="L3" s="93"/>
      <c r="M3" s="93"/>
      <c r="N3" s="98"/>
      <c r="O3" s="98"/>
      <c r="P3" s="39"/>
    </row>
    <row r="4" spans="1:20" ht="15.75" x14ac:dyDescent="0.25">
      <c r="A4" s="135" t="s">
        <v>48</v>
      </c>
      <c r="B4" s="136"/>
      <c r="C4" s="136"/>
      <c r="D4" s="136"/>
      <c r="E4" s="178"/>
      <c r="F4" s="179"/>
      <c r="G4" s="39"/>
      <c r="H4" s="39"/>
      <c r="I4" s="39"/>
      <c r="J4" s="39"/>
      <c r="K4" s="93"/>
      <c r="L4" s="93"/>
      <c r="M4" s="93"/>
      <c r="N4" s="53"/>
      <c r="O4" s="53"/>
      <c r="P4" s="39"/>
    </row>
    <row r="5" spans="1:20" s="47" customFormat="1" ht="14.25" x14ac:dyDescent="0.2">
      <c r="A5" s="50" t="s">
        <v>52</v>
      </c>
      <c r="B5" s="50" t="s">
        <v>53</v>
      </c>
      <c r="C5" s="50" t="s">
        <v>54</v>
      </c>
      <c r="D5" s="50" t="s">
        <v>55</v>
      </c>
      <c r="E5" s="207" t="s">
        <v>56</v>
      </c>
      <c r="F5" s="208"/>
      <c r="G5" s="39"/>
      <c r="H5" s="39"/>
      <c r="I5" s="39"/>
      <c r="J5" s="39"/>
      <c r="K5" s="93"/>
      <c r="L5" s="93"/>
      <c r="M5" s="93"/>
      <c r="N5" s="54"/>
      <c r="O5" s="54"/>
    </row>
    <row r="6" spans="1:20" s="39" customFormat="1" ht="44.45" customHeight="1" x14ac:dyDescent="0.25">
      <c r="A6" s="97" t="s">
        <v>29</v>
      </c>
      <c r="B6" s="97" t="s">
        <v>49</v>
      </c>
      <c r="C6" s="97" t="s">
        <v>88</v>
      </c>
      <c r="D6" s="97" t="s">
        <v>87</v>
      </c>
      <c r="E6" s="191" t="s">
        <v>89</v>
      </c>
      <c r="F6" s="191"/>
      <c r="K6" s="15"/>
      <c r="M6" s="98"/>
      <c r="N6" s="53"/>
      <c r="O6" s="53"/>
    </row>
    <row r="7" spans="1:20" s="93" customFormat="1" x14ac:dyDescent="0.2">
      <c r="A7" s="153"/>
      <c r="B7" s="123" t="s">
        <v>50</v>
      </c>
      <c r="C7" s="73" t="s">
        <v>175</v>
      </c>
      <c r="D7" s="74">
        <v>0.1</v>
      </c>
      <c r="E7" s="192" t="s">
        <v>176</v>
      </c>
      <c r="F7" s="193"/>
      <c r="M7" s="92"/>
      <c r="N7" s="92"/>
    </row>
    <row r="8" spans="1:20" s="93" customFormat="1" x14ac:dyDescent="0.25">
      <c r="A8" s="156"/>
      <c r="B8" s="91" t="s">
        <v>50</v>
      </c>
      <c r="C8" s="73" t="s">
        <v>175</v>
      </c>
      <c r="D8" s="74">
        <v>0.25</v>
      </c>
      <c r="E8" s="192" t="s">
        <v>177</v>
      </c>
      <c r="F8" s="193"/>
      <c r="M8" s="92"/>
      <c r="N8" s="92"/>
    </row>
    <row r="9" spans="1:20" s="15" customFormat="1" ht="14.25" x14ac:dyDescent="0.2">
      <c r="A9" s="91"/>
      <c r="B9" s="91"/>
      <c r="C9" s="73"/>
      <c r="D9" s="74"/>
      <c r="E9" s="192"/>
      <c r="F9" s="193"/>
      <c r="M9" s="90"/>
      <c r="N9" s="14"/>
    </row>
    <row r="10" spans="1:20" s="18" customFormat="1" ht="14.25" x14ac:dyDescent="0.2">
      <c r="A10" s="91"/>
      <c r="B10" s="91"/>
      <c r="C10" s="73"/>
      <c r="D10" s="74"/>
      <c r="E10" s="194"/>
      <c r="F10" s="194"/>
      <c r="M10" s="94"/>
      <c r="N10" s="17"/>
    </row>
    <row r="11" spans="1:20" s="18" customFormat="1" ht="14.25" x14ac:dyDescent="0.2">
      <c r="A11" s="10"/>
      <c r="B11" s="10"/>
      <c r="C11" s="43"/>
      <c r="D11" s="44"/>
      <c r="E11" s="60"/>
      <c r="F11" s="60"/>
      <c r="M11" s="94"/>
      <c r="N11" s="17"/>
    </row>
    <row r="12" spans="1:20" s="12" customFormat="1" ht="15.6" customHeight="1" x14ac:dyDescent="0.2">
      <c r="A12" s="10"/>
      <c r="B12" s="10"/>
      <c r="C12" s="43"/>
      <c r="D12" s="44"/>
      <c r="E12" s="10"/>
      <c r="F12" s="10"/>
      <c r="G12" s="45"/>
      <c r="H12" s="45"/>
      <c r="I12" s="45"/>
      <c r="J12" s="46"/>
      <c r="K12" s="55"/>
      <c r="L12" s="55"/>
      <c r="M12" s="99"/>
      <c r="N12" s="55"/>
      <c r="O12" s="33"/>
      <c r="P12" s="33"/>
      <c r="Q12" s="33"/>
      <c r="R12" s="33"/>
      <c r="S12" s="33"/>
      <c r="T12" s="33"/>
    </row>
    <row r="13" spans="1:20" s="12" customFormat="1" ht="17.100000000000001" customHeight="1" x14ac:dyDescent="0.2">
      <c r="A13" s="201" t="s">
        <v>51</v>
      </c>
      <c r="B13" s="202"/>
      <c r="C13" s="202"/>
      <c r="D13" s="202"/>
      <c r="E13" s="202"/>
      <c r="F13" s="202"/>
      <c r="G13" s="202"/>
      <c r="H13" s="202"/>
      <c r="I13" s="202"/>
      <c r="J13" s="202"/>
      <c r="K13" s="203"/>
      <c r="L13" s="48"/>
      <c r="M13" s="48"/>
      <c r="N13" s="48"/>
      <c r="O13" s="33"/>
      <c r="P13" s="33"/>
      <c r="Q13" s="33"/>
      <c r="R13" s="33"/>
      <c r="S13" s="33"/>
      <c r="T13" s="33"/>
    </row>
    <row r="14" spans="1:20" x14ac:dyDescent="0.2">
      <c r="A14" s="204"/>
      <c r="B14" s="205"/>
      <c r="C14" s="205"/>
      <c r="D14" s="205"/>
      <c r="E14" s="205"/>
      <c r="F14" s="205"/>
      <c r="G14" s="205"/>
      <c r="H14" s="205"/>
      <c r="I14" s="205"/>
      <c r="J14" s="205"/>
      <c r="K14" s="206"/>
    </row>
    <row r="15" spans="1:20" s="12" customFormat="1" ht="15.6" customHeight="1" x14ac:dyDescent="0.2">
      <c r="A15" s="10"/>
      <c r="B15" s="10"/>
      <c r="C15" s="43"/>
      <c r="D15" s="44"/>
      <c r="E15" s="10"/>
      <c r="F15" s="10"/>
      <c r="G15" s="45"/>
      <c r="H15" s="45"/>
      <c r="I15" s="45"/>
      <c r="J15" s="46"/>
      <c r="K15" s="55"/>
      <c r="L15" s="55"/>
      <c r="M15" s="55"/>
      <c r="N15" s="55"/>
      <c r="O15" s="33"/>
      <c r="P15" s="33"/>
      <c r="Q15" s="33"/>
      <c r="R15" s="33"/>
      <c r="S15" s="33"/>
      <c r="T15" s="33"/>
    </row>
    <row r="16" spans="1:20" s="20" customFormat="1" x14ac:dyDescent="0.2">
      <c r="A16" s="56"/>
      <c r="B16" s="56"/>
      <c r="C16" s="56"/>
      <c r="D16" s="56"/>
      <c r="E16" s="56"/>
      <c r="F16" s="56"/>
      <c r="G16" s="56"/>
      <c r="H16" s="56"/>
      <c r="I16" s="56"/>
      <c r="J16" s="56"/>
      <c r="K16" s="14"/>
      <c r="L16" s="14"/>
      <c r="M16" s="14"/>
      <c r="N16" s="42"/>
      <c r="O16" s="42"/>
    </row>
    <row r="17" spans="1:17" ht="47.25" x14ac:dyDescent="0.25">
      <c r="A17" s="134" t="str">
        <f>PCMH</f>
        <v>PE #10</v>
      </c>
      <c r="B17" s="87"/>
      <c r="C17" s="77"/>
      <c r="D17" s="77"/>
      <c r="E17" s="77"/>
      <c r="F17" s="77"/>
      <c r="G17" s="77"/>
      <c r="H17" s="77"/>
      <c r="I17" s="77"/>
      <c r="J17" s="77"/>
      <c r="K17" s="78"/>
      <c r="L17" s="95"/>
      <c r="M17" s="95"/>
      <c r="N17" s="95"/>
      <c r="O17" s="190"/>
      <c r="P17" s="190"/>
      <c r="Q17" s="39"/>
    </row>
    <row r="18" spans="1:17" s="47" customFormat="1" ht="15.75" x14ac:dyDescent="0.25">
      <c r="A18" s="135" t="s">
        <v>134</v>
      </c>
      <c r="B18" s="114"/>
      <c r="C18" s="114"/>
      <c r="D18" s="114"/>
      <c r="E18" s="51"/>
      <c r="F18" s="51"/>
      <c r="G18" s="51"/>
      <c r="H18" s="51"/>
      <c r="I18" s="51"/>
      <c r="J18" s="51"/>
      <c r="K18" s="64"/>
      <c r="L18" s="95"/>
      <c r="M18" s="95"/>
      <c r="N18" s="95"/>
      <c r="O18" s="54"/>
    </row>
    <row r="19" spans="1:17" s="39" customFormat="1" ht="14.25" x14ac:dyDescent="0.2">
      <c r="A19" s="59" t="s">
        <v>52</v>
      </c>
      <c r="B19" s="59" t="s">
        <v>53</v>
      </c>
      <c r="C19" s="59" t="s">
        <v>54</v>
      </c>
      <c r="D19" s="59" t="s">
        <v>55</v>
      </c>
      <c r="E19" s="59" t="s">
        <v>56</v>
      </c>
      <c r="F19" s="59" t="s">
        <v>57</v>
      </c>
      <c r="G19" s="59" t="s">
        <v>58</v>
      </c>
      <c r="H19" s="59" t="s">
        <v>59</v>
      </c>
      <c r="I19" s="59" t="s">
        <v>60</v>
      </c>
      <c r="J19" s="59" t="s">
        <v>61</v>
      </c>
      <c r="K19" s="59" t="s">
        <v>62</v>
      </c>
      <c r="L19" s="18"/>
      <c r="M19" s="18"/>
      <c r="N19" s="18"/>
      <c r="O19" s="53"/>
    </row>
    <row r="20" spans="1:17" s="118" customFormat="1" ht="77.45" customHeight="1" x14ac:dyDescent="0.25">
      <c r="A20" s="143" t="s">
        <v>29</v>
      </c>
      <c r="B20" s="143" t="s">
        <v>113</v>
      </c>
      <c r="C20" s="143" t="s">
        <v>88</v>
      </c>
      <c r="D20" s="143" t="s">
        <v>90</v>
      </c>
      <c r="E20" s="143" t="s">
        <v>91</v>
      </c>
      <c r="F20" s="143" t="s">
        <v>92</v>
      </c>
      <c r="G20" s="143" t="s">
        <v>93</v>
      </c>
      <c r="H20" s="143" t="s">
        <v>89</v>
      </c>
      <c r="I20" s="143" t="s">
        <v>94</v>
      </c>
      <c r="J20" s="143" t="s">
        <v>95</v>
      </c>
      <c r="K20" s="143" t="s">
        <v>96</v>
      </c>
      <c r="L20" s="95"/>
      <c r="M20" s="95"/>
      <c r="N20" s="95"/>
      <c r="O20" s="117"/>
      <c r="P20" s="95"/>
    </row>
    <row r="21" spans="1:17" s="15" customFormat="1" ht="28.5" x14ac:dyDescent="0.2">
      <c r="A21" s="104"/>
      <c r="B21" s="104" t="s">
        <v>115</v>
      </c>
      <c r="C21" s="107" t="s">
        <v>170</v>
      </c>
      <c r="D21" s="108">
        <v>1</v>
      </c>
      <c r="E21" s="109">
        <v>1</v>
      </c>
      <c r="F21" s="110">
        <v>43101</v>
      </c>
      <c r="G21" s="110"/>
      <c r="H21" s="110" t="s">
        <v>171</v>
      </c>
      <c r="I21" s="40">
        <v>5</v>
      </c>
      <c r="J21" s="111">
        <v>2</v>
      </c>
      <c r="K21" s="72" t="s">
        <v>172</v>
      </c>
      <c r="L21" s="18"/>
      <c r="M21" s="18"/>
      <c r="N21" s="18"/>
      <c r="O21" s="14"/>
      <c r="P21" s="13"/>
    </row>
    <row r="22" spans="1:17" s="15" customFormat="1" ht="71.25" x14ac:dyDescent="0.2">
      <c r="A22" s="123"/>
      <c r="B22" s="104" t="s">
        <v>115</v>
      </c>
      <c r="C22" s="107" t="s">
        <v>170</v>
      </c>
      <c r="D22" s="108">
        <v>1</v>
      </c>
      <c r="E22" s="109">
        <v>1</v>
      </c>
      <c r="F22" s="110">
        <v>42193</v>
      </c>
      <c r="G22" s="110"/>
      <c r="H22" s="110" t="s">
        <v>173</v>
      </c>
      <c r="I22" s="40">
        <v>4</v>
      </c>
      <c r="J22" s="111">
        <v>2</v>
      </c>
      <c r="K22" s="72"/>
      <c r="L22" s="18"/>
      <c r="M22" s="18"/>
      <c r="N22" s="18"/>
      <c r="O22" s="14"/>
      <c r="P22" s="13"/>
    </row>
    <row r="23" spans="1:17" s="18" customFormat="1" x14ac:dyDescent="0.2">
      <c r="A23" s="123"/>
      <c r="B23" s="104" t="s">
        <v>114</v>
      </c>
      <c r="C23" s="107" t="s">
        <v>170</v>
      </c>
      <c r="D23" s="108">
        <v>1</v>
      </c>
      <c r="E23" s="109">
        <v>1</v>
      </c>
      <c r="F23" s="110">
        <v>38621</v>
      </c>
      <c r="G23" s="110"/>
      <c r="H23" s="110"/>
      <c r="I23" s="40">
        <v>10</v>
      </c>
      <c r="J23" s="111"/>
      <c r="K23" s="72" t="s">
        <v>172</v>
      </c>
      <c r="O23" s="17"/>
      <c r="P23" s="13"/>
    </row>
    <row r="24" spans="1:17" ht="57" x14ac:dyDescent="0.2">
      <c r="A24" s="115"/>
      <c r="B24" s="104" t="s">
        <v>114</v>
      </c>
      <c r="C24" s="107" t="s">
        <v>170</v>
      </c>
      <c r="D24" s="108">
        <v>1</v>
      </c>
      <c r="E24" s="109">
        <v>1</v>
      </c>
      <c r="F24" s="110">
        <v>42709</v>
      </c>
      <c r="G24" s="110">
        <v>43306</v>
      </c>
      <c r="H24" s="110" t="s">
        <v>174</v>
      </c>
      <c r="I24" s="40">
        <v>1</v>
      </c>
      <c r="J24" s="111"/>
      <c r="K24" s="72" t="s">
        <v>172</v>
      </c>
      <c r="M24" s="18"/>
      <c r="N24" s="18"/>
      <c r="O24" s="17"/>
    </row>
    <row r="25" spans="1:17" x14ac:dyDescent="0.2">
      <c r="A25" s="115"/>
      <c r="B25" s="104" t="s">
        <v>114</v>
      </c>
      <c r="C25" s="107" t="s">
        <v>170</v>
      </c>
      <c r="D25" s="108">
        <v>1</v>
      </c>
      <c r="E25" s="109">
        <v>1</v>
      </c>
      <c r="F25" s="110">
        <v>43052</v>
      </c>
      <c r="G25" s="110"/>
      <c r="H25" s="110"/>
      <c r="I25" s="40">
        <v>3</v>
      </c>
      <c r="J25" s="111"/>
      <c r="K25" s="72" t="s">
        <v>172</v>
      </c>
      <c r="L25" s="18"/>
      <c r="M25" s="18"/>
      <c r="N25" s="18"/>
      <c r="O25" s="53"/>
      <c r="P25" s="39"/>
    </row>
    <row r="26" spans="1:17" s="15" customFormat="1" ht="14.25" x14ac:dyDescent="0.2">
      <c r="A26" s="91"/>
      <c r="B26" s="104" t="s">
        <v>114</v>
      </c>
      <c r="C26" s="107" t="s">
        <v>170</v>
      </c>
      <c r="D26" s="108">
        <v>1</v>
      </c>
      <c r="E26" s="109"/>
      <c r="F26" s="110">
        <v>43493</v>
      </c>
      <c r="G26" s="110"/>
      <c r="H26" s="110" t="s">
        <v>177</v>
      </c>
      <c r="I26" s="40" t="s">
        <v>234</v>
      </c>
      <c r="J26" s="111"/>
      <c r="K26" s="72" t="s">
        <v>235</v>
      </c>
      <c r="L26" s="18"/>
      <c r="M26" s="18"/>
      <c r="N26" s="18"/>
      <c r="O26" s="14"/>
      <c r="Q26" s="18"/>
    </row>
    <row r="27" spans="1:17" s="93" customFormat="1" ht="14.25" x14ac:dyDescent="0.2">
      <c r="A27" s="91"/>
      <c r="B27" s="104"/>
      <c r="C27" s="107"/>
      <c r="D27" s="108"/>
      <c r="E27" s="109"/>
      <c r="F27" s="110"/>
      <c r="G27" s="110"/>
      <c r="H27" s="110"/>
      <c r="I27" s="40"/>
      <c r="J27" s="111"/>
      <c r="K27" s="72"/>
      <c r="L27" s="95"/>
      <c r="M27" s="95"/>
      <c r="N27" s="95"/>
      <c r="O27" s="92"/>
      <c r="Q27" s="95"/>
    </row>
    <row r="28" spans="1:17" s="93" customFormat="1" ht="14.25" x14ac:dyDescent="0.2">
      <c r="A28" s="91"/>
      <c r="B28" s="104"/>
      <c r="C28" s="107"/>
      <c r="D28" s="108"/>
      <c r="E28" s="109"/>
      <c r="F28" s="110"/>
      <c r="G28" s="110"/>
      <c r="H28" s="110"/>
      <c r="I28" s="40"/>
      <c r="J28" s="111"/>
      <c r="K28" s="72"/>
      <c r="L28" s="95"/>
      <c r="M28" s="95"/>
      <c r="N28" s="95"/>
      <c r="O28" s="92"/>
      <c r="Q28" s="95"/>
    </row>
    <row r="29" spans="1:17" s="93" customFormat="1" ht="14.25" x14ac:dyDescent="0.2">
      <c r="A29" s="91"/>
      <c r="B29" s="104"/>
      <c r="C29" s="107"/>
      <c r="D29" s="108"/>
      <c r="E29" s="109"/>
      <c r="F29" s="110"/>
      <c r="G29" s="110"/>
      <c r="H29" s="110"/>
      <c r="I29" s="40"/>
      <c r="J29" s="111"/>
      <c r="K29" s="72"/>
      <c r="L29" s="95"/>
      <c r="M29" s="95"/>
      <c r="N29" s="95"/>
      <c r="O29" s="92"/>
      <c r="Q29" s="95"/>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93" customFormat="1" ht="14.25" x14ac:dyDescent="0.2">
      <c r="A33" s="91"/>
      <c r="B33" s="104"/>
      <c r="C33" s="107"/>
      <c r="D33" s="108"/>
      <c r="E33" s="109"/>
      <c r="F33" s="110"/>
      <c r="G33" s="110"/>
      <c r="H33" s="110"/>
      <c r="I33" s="40"/>
      <c r="J33" s="111"/>
      <c r="K33" s="72"/>
      <c r="L33" s="95"/>
      <c r="M33" s="95"/>
      <c r="N33" s="95"/>
      <c r="O33" s="92"/>
      <c r="Q33" s="95"/>
    </row>
    <row r="34" spans="1:17" s="18" customFormat="1" x14ac:dyDescent="0.2">
      <c r="A34" s="91"/>
      <c r="B34" s="104"/>
      <c r="C34" s="107"/>
      <c r="D34" s="108"/>
      <c r="E34" s="109"/>
      <c r="F34" s="110"/>
      <c r="G34" s="110"/>
      <c r="H34" s="110"/>
      <c r="I34" s="111"/>
      <c r="J34" s="111"/>
      <c r="K34" s="72"/>
      <c r="O34" s="17"/>
      <c r="Q34" s="13"/>
    </row>
    <row r="35" spans="1:17" s="18" customFormat="1" x14ac:dyDescent="0.2">
      <c r="A35" s="10"/>
      <c r="B35" s="10"/>
      <c r="C35" s="43"/>
      <c r="D35" s="44"/>
      <c r="E35" s="10"/>
      <c r="F35" s="10"/>
      <c r="G35" s="45"/>
      <c r="H35" s="45"/>
      <c r="I35" s="45"/>
      <c r="J35" s="46"/>
      <c r="K35" s="46"/>
      <c r="L35" s="45"/>
      <c r="N35" s="17"/>
      <c r="Q35" s="13"/>
    </row>
    <row r="36" spans="1:17" s="18" customFormat="1" x14ac:dyDescent="0.2">
      <c r="A36" s="12" t="s">
        <v>16</v>
      </c>
      <c r="B36" s="25"/>
      <c r="C36" s="25"/>
      <c r="D36" s="25"/>
      <c r="E36" s="25"/>
      <c r="F36" s="25"/>
      <c r="G36" s="25"/>
      <c r="H36" s="12"/>
      <c r="I36" s="12"/>
      <c r="J36" s="12"/>
      <c r="K36" s="46"/>
      <c r="L36" s="45"/>
      <c r="M36" s="45"/>
      <c r="N36" s="44"/>
    </row>
    <row r="37" spans="1:17" ht="151.9" customHeight="1" x14ac:dyDescent="0.2">
      <c r="A37" s="198"/>
      <c r="B37" s="199"/>
      <c r="C37" s="199"/>
      <c r="D37" s="199"/>
      <c r="E37" s="199"/>
      <c r="F37" s="199"/>
      <c r="G37" s="199"/>
      <c r="H37" s="199"/>
      <c r="I37" s="199"/>
      <c r="J37" s="199"/>
      <c r="K37" s="200"/>
    </row>
    <row r="38" spans="1:17" x14ac:dyDescent="0.2">
      <c r="C38" s="189"/>
      <c r="D38" s="189"/>
      <c r="E38" s="189"/>
      <c r="F38" s="189"/>
      <c r="G38" s="189"/>
      <c r="H38" s="189"/>
    </row>
    <row r="40" spans="1:17" x14ac:dyDescent="0.2">
      <c r="C40" s="189"/>
      <c r="D40" s="189"/>
      <c r="E40" s="189"/>
      <c r="F40" s="189"/>
      <c r="G40" s="189"/>
      <c r="H40" s="189"/>
    </row>
  </sheetData>
  <mergeCells count="16">
    <mergeCell ref="A3:F3"/>
    <mergeCell ref="N1:O1"/>
    <mergeCell ref="C38:H38"/>
    <mergeCell ref="A1:K1"/>
    <mergeCell ref="E8:F8"/>
    <mergeCell ref="E4:F4"/>
    <mergeCell ref="A37:K37"/>
    <mergeCell ref="A13:K13"/>
    <mergeCell ref="A14:K14"/>
    <mergeCell ref="E5:F5"/>
    <mergeCell ref="C40:H40"/>
    <mergeCell ref="O17:P17"/>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6"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topLeftCell="A4" zoomScale="70" zoomScaleNormal="70" zoomScaleSheetLayoutView="90" workbookViewId="0">
      <selection activeCell="H13" sqref="H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ht="409.5" customHeight="1" x14ac:dyDescent="0.2">
      <c r="A1" s="195" t="s">
        <v>165</v>
      </c>
      <c r="B1" s="196"/>
      <c r="C1" s="196"/>
      <c r="D1" s="196"/>
      <c r="E1" s="196"/>
      <c r="F1" s="196"/>
      <c r="G1" s="196"/>
      <c r="H1" s="196"/>
      <c r="I1" s="196"/>
      <c r="J1" s="196"/>
      <c r="K1" s="196"/>
      <c r="L1" s="196"/>
      <c r="M1" s="197"/>
      <c r="N1" s="39"/>
      <c r="O1" s="39"/>
    </row>
    <row r="2" spans="1:57" s="84" customFormat="1" ht="79.5" customHeight="1" x14ac:dyDescent="0.2">
      <c r="A2" s="221" t="s">
        <v>168</v>
      </c>
      <c r="B2" s="222"/>
      <c r="C2" s="222"/>
      <c r="D2" s="222"/>
      <c r="E2" s="222"/>
      <c r="F2" s="222"/>
      <c r="G2" s="222"/>
      <c r="H2" s="222"/>
      <c r="I2" s="222"/>
      <c r="J2" s="222"/>
      <c r="K2" s="222"/>
      <c r="L2" s="222"/>
      <c r="M2" s="223"/>
      <c r="N2" s="39"/>
      <c r="O2" s="39"/>
    </row>
    <row r="3" spans="1:57" s="84" customFormat="1" ht="345.75" customHeight="1" x14ac:dyDescent="0.2">
      <c r="A3" s="212" t="s">
        <v>166</v>
      </c>
      <c r="B3" s="213"/>
      <c r="C3" s="213"/>
      <c r="D3" s="213"/>
      <c r="E3" s="213"/>
      <c r="F3" s="213"/>
      <c r="G3" s="213"/>
      <c r="H3" s="213"/>
      <c r="I3" s="213"/>
      <c r="J3" s="213"/>
      <c r="K3" s="213"/>
      <c r="L3" s="213"/>
      <c r="M3" s="214"/>
      <c r="N3" s="39"/>
      <c r="O3" s="39"/>
    </row>
    <row r="4" spans="1:57" ht="15.75" x14ac:dyDescent="0.25">
      <c r="A4" s="102"/>
      <c r="B4" s="101"/>
    </row>
    <row r="5" spans="1:57" ht="15.75" x14ac:dyDescent="0.25">
      <c r="A5" s="180" t="str">
        <f>PCMH</f>
        <v>PE #10</v>
      </c>
      <c r="B5" s="181"/>
      <c r="C5" s="181"/>
      <c r="D5" s="181"/>
      <c r="E5" s="181"/>
      <c r="F5" s="181"/>
      <c r="G5" s="181"/>
      <c r="H5" s="181"/>
      <c r="I5" s="181"/>
      <c r="J5" s="181"/>
      <c r="K5" s="181"/>
      <c r="L5" s="181"/>
      <c r="M5" s="182"/>
    </row>
    <row r="6" spans="1:57" ht="15.75" x14ac:dyDescent="0.25">
      <c r="A6" s="135" t="s">
        <v>2</v>
      </c>
      <c r="B6" s="177">
        <v>2019</v>
      </c>
      <c r="C6" s="178"/>
      <c r="D6" s="178"/>
      <c r="E6" s="178"/>
      <c r="F6" s="178"/>
      <c r="G6" s="178"/>
      <c r="H6" s="178"/>
      <c r="I6" s="178"/>
      <c r="J6" s="178"/>
      <c r="K6" s="178"/>
      <c r="L6" s="178"/>
      <c r="M6" s="179"/>
    </row>
    <row r="7" spans="1:57" s="47" customFormat="1" ht="12.75" x14ac:dyDescent="0.2">
      <c r="A7" s="85" t="s">
        <v>52</v>
      </c>
      <c r="B7" s="85" t="s">
        <v>53</v>
      </c>
      <c r="C7" s="85" t="s">
        <v>54</v>
      </c>
      <c r="D7" s="85" t="s">
        <v>55</v>
      </c>
      <c r="E7" s="85" t="s">
        <v>56</v>
      </c>
      <c r="F7" s="85" t="s">
        <v>57</v>
      </c>
      <c r="G7" s="85" t="s">
        <v>58</v>
      </c>
      <c r="H7" s="85" t="s">
        <v>59</v>
      </c>
      <c r="I7" s="85" t="s">
        <v>60</v>
      </c>
      <c r="J7" s="85" t="s">
        <v>61</v>
      </c>
      <c r="K7" s="85" t="s">
        <v>62</v>
      </c>
      <c r="L7" s="85" t="s">
        <v>63</v>
      </c>
      <c r="M7" s="85" t="s">
        <v>64</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84">
        <f>Demographics!B8</f>
        <v>7750</v>
      </c>
      <c r="C9" s="185"/>
      <c r="D9" s="185"/>
      <c r="E9" s="185"/>
      <c r="F9" s="185"/>
      <c r="G9" s="185"/>
      <c r="H9" s="185"/>
      <c r="I9" s="185"/>
      <c r="J9" s="185"/>
      <c r="K9" s="185"/>
      <c r="L9" s="185"/>
      <c r="M9" s="186"/>
      <c r="N9" s="5"/>
      <c r="O9" s="14"/>
      <c r="P9" s="14"/>
      <c r="Q9" s="14"/>
      <c r="R9" s="14"/>
      <c r="S9" s="14"/>
      <c r="T9" s="14"/>
      <c r="U9" s="14"/>
      <c r="V9" s="14"/>
      <c r="W9" s="14"/>
      <c r="X9" s="14"/>
      <c r="Y9" s="14"/>
      <c r="Z9" s="14"/>
    </row>
    <row r="10" spans="1:57" s="15" customFormat="1" ht="18" customHeight="1" x14ac:dyDescent="0.25">
      <c r="A10" s="215" t="s">
        <v>77</v>
      </c>
      <c r="B10" s="216"/>
      <c r="C10" s="216"/>
      <c r="D10" s="216"/>
      <c r="E10" s="216"/>
      <c r="F10" s="216"/>
      <c r="G10" s="216"/>
      <c r="H10" s="216"/>
      <c r="I10" s="216"/>
      <c r="J10" s="216"/>
      <c r="K10" s="216"/>
      <c r="L10" s="216"/>
      <c r="M10" s="217"/>
    </row>
    <row r="11" spans="1:57" s="15" customFormat="1" ht="36" customHeight="1" x14ac:dyDescent="0.25">
      <c r="A11" s="125" t="s">
        <v>148</v>
      </c>
      <c r="B11" s="155">
        <v>55</v>
      </c>
      <c r="C11" s="86">
        <v>77</v>
      </c>
      <c r="D11" s="86">
        <v>236</v>
      </c>
      <c r="E11" s="86">
        <v>414</v>
      </c>
      <c r="F11" s="86">
        <v>654</v>
      </c>
      <c r="G11" s="86">
        <v>728</v>
      </c>
      <c r="H11" s="86">
        <v>658</v>
      </c>
      <c r="I11" s="86"/>
      <c r="J11" s="86"/>
      <c r="K11" s="86"/>
      <c r="L11" s="86"/>
      <c r="M11" s="86"/>
      <c r="N11" s="5"/>
      <c r="O11" s="14"/>
      <c r="P11" s="14"/>
      <c r="Q11" s="14"/>
      <c r="R11" s="14"/>
      <c r="S11" s="14"/>
      <c r="T11" s="14"/>
      <c r="U11" s="14"/>
      <c r="V11" s="14"/>
      <c r="W11" s="14"/>
      <c r="X11" s="14"/>
      <c r="Y11" s="14"/>
      <c r="Z11" s="14"/>
    </row>
    <row r="12" spans="1:57" s="118" customFormat="1" ht="36.6" customHeight="1" x14ac:dyDescent="0.25">
      <c r="A12" s="125" t="s">
        <v>149</v>
      </c>
      <c r="B12" s="155">
        <v>68</v>
      </c>
      <c r="C12" s="86">
        <v>84</v>
      </c>
      <c r="D12" s="86">
        <v>322</v>
      </c>
      <c r="E12" s="86">
        <v>544</v>
      </c>
      <c r="F12" s="86">
        <v>1201</v>
      </c>
      <c r="G12" s="86">
        <v>1006</v>
      </c>
      <c r="H12" s="86">
        <v>1926</v>
      </c>
      <c r="I12" s="86"/>
      <c r="J12" s="86"/>
      <c r="K12" s="86"/>
      <c r="L12" s="86"/>
      <c r="M12" s="86"/>
      <c r="N12" s="116"/>
      <c r="O12" s="117"/>
      <c r="P12" s="117"/>
      <c r="Q12" s="117"/>
      <c r="R12" s="117"/>
      <c r="S12" s="117"/>
      <c r="T12" s="117"/>
      <c r="U12" s="117"/>
      <c r="V12" s="117"/>
      <c r="W12" s="117"/>
      <c r="X12" s="117"/>
      <c r="Y12" s="117"/>
      <c r="Z12" s="117"/>
    </row>
    <row r="13" spans="1:57" s="118" customFormat="1" ht="34.9" customHeight="1" x14ac:dyDescent="0.2">
      <c r="A13" s="131" t="s">
        <v>135</v>
      </c>
      <c r="B13"/>
      <c r="C13"/>
      <c r="D13" s="86"/>
      <c r="E13" s="164">
        <v>0</v>
      </c>
      <c r="F13" s="166">
        <v>0</v>
      </c>
      <c r="G13" s="166">
        <v>0</v>
      </c>
      <c r="H13" s="166">
        <v>0</v>
      </c>
      <c r="I13" s="86"/>
      <c r="J13" s="86"/>
      <c r="K13" s="86"/>
      <c r="L13" s="86"/>
      <c r="M13" s="86"/>
      <c r="N13" s="116"/>
      <c r="O13" s="117"/>
      <c r="P13" s="117"/>
      <c r="Q13" s="117"/>
      <c r="R13" s="117"/>
      <c r="S13" s="117"/>
      <c r="T13" s="117"/>
      <c r="U13" s="117"/>
      <c r="V13" s="117"/>
      <c r="W13" s="117"/>
      <c r="X13" s="117"/>
      <c r="Y13" s="117"/>
      <c r="Z13" s="117"/>
    </row>
    <row r="14" spans="1:57" s="118" customFormat="1" ht="34.9" customHeight="1" x14ac:dyDescent="0.25">
      <c r="A14" s="215" t="s">
        <v>76</v>
      </c>
      <c r="B14" s="216"/>
      <c r="C14" s="216"/>
      <c r="D14" s="216"/>
      <c r="E14" s="216"/>
      <c r="F14" s="216"/>
      <c r="G14" s="216"/>
      <c r="H14" s="216"/>
      <c r="I14" s="216"/>
      <c r="J14" s="216"/>
      <c r="K14" s="216"/>
      <c r="L14" s="216"/>
      <c r="M14" s="217"/>
    </row>
    <row r="15" spans="1:57" s="118" customFormat="1" ht="33" customHeight="1" x14ac:dyDescent="0.2">
      <c r="A15" s="130" t="s">
        <v>150</v>
      </c>
      <c r="B15" s="187">
        <v>1138</v>
      </c>
      <c r="C15" s="187"/>
      <c r="D15" s="187"/>
      <c r="E15" s="218">
        <v>576</v>
      </c>
      <c r="F15" s="219"/>
      <c r="G15" s="220"/>
      <c r="H15" s="218"/>
      <c r="I15" s="219"/>
      <c r="J15" s="220"/>
      <c r="K15" s="218"/>
      <c r="L15" s="219"/>
      <c r="M15" s="220"/>
      <c r="N15" s="116"/>
      <c r="O15" s="117"/>
      <c r="P15" s="117"/>
      <c r="Q15" s="117"/>
      <c r="R15" s="117"/>
      <c r="S15" s="117"/>
      <c r="T15" s="117"/>
      <c r="U15" s="117"/>
      <c r="V15" s="117"/>
      <c r="W15" s="117"/>
      <c r="X15" s="117"/>
      <c r="Y15" s="117"/>
      <c r="Z15" s="117"/>
    </row>
    <row r="16" spans="1:57" s="118" customFormat="1" ht="37.15" customHeight="1" x14ac:dyDescent="0.2">
      <c r="A16" s="130" t="s">
        <v>132</v>
      </c>
      <c r="B16" s="188">
        <v>0</v>
      </c>
      <c r="C16" s="188"/>
      <c r="D16" s="188"/>
      <c r="E16" s="224">
        <v>0</v>
      </c>
      <c r="F16" s="225"/>
      <c r="G16" s="226"/>
      <c r="H16" s="218"/>
      <c r="I16" s="219"/>
      <c r="J16" s="220"/>
      <c r="K16" s="218"/>
      <c r="L16" s="219"/>
      <c r="M16" s="220"/>
      <c r="N16" s="116"/>
      <c r="O16" s="117"/>
      <c r="P16" s="117"/>
      <c r="Q16" s="117"/>
      <c r="R16" s="117"/>
      <c r="S16" s="117"/>
      <c r="T16" s="117"/>
      <c r="U16" s="117"/>
      <c r="V16" s="117"/>
      <c r="W16" s="117"/>
      <c r="X16" s="117"/>
      <c r="Y16" s="117"/>
      <c r="Z16" s="117"/>
    </row>
    <row r="17" spans="1:26" s="118" customFormat="1" ht="81" customHeight="1" x14ac:dyDescent="0.2">
      <c r="A17" s="149" t="s">
        <v>154</v>
      </c>
      <c r="B17" s="188"/>
      <c r="C17" s="188"/>
      <c r="D17" s="188"/>
      <c r="E17" s="218"/>
      <c r="F17" s="219"/>
      <c r="G17" s="220"/>
      <c r="H17" s="218"/>
      <c r="I17" s="219"/>
      <c r="J17" s="220"/>
      <c r="K17" s="218"/>
      <c r="L17" s="219"/>
      <c r="M17" s="220"/>
      <c r="N17" s="116"/>
      <c r="O17" s="117"/>
      <c r="P17" s="117"/>
      <c r="Q17" s="117"/>
      <c r="R17" s="117"/>
      <c r="S17" s="117"/>
      <c r="T17" s="117"/>
      <c r="U17" s="117"/>
      <c r="V17" s="117"/>
      <c r="W17" s="117"/>
      <c r="X17" s="117"/>
      <c r="Y17" s="117"/>
      <c r="Z17" s="117"/>
    </row>
    <row r="18" spans="1:26" s="118" customFormat="1" ht="33.6" customHeight="1" x14ac:dyDescent="0.2">
      <c r="A18" s="130" t="s">
        <v>131</v>
      </c>
      <c r="B18" s="188">
        <v>3</v>
      </c>
      <c r="C18" s="188"/>
      <c r="D18" s="188"/>
      <c r="E18" s="230">
        <v>0</v>
      </c>
      <c r="F18" s="231"/>
      <c r="G18" s="232"/>
      <c r="H18" s="218"/>
      <c r="I18" s="219"/>
      <c r="J18" s="220"/>
      <c r="K18" s="218"/>
      <c r="L18" s="219"/>
      <c r="M18" s="220"/>
      <c r="N18" s="116"/>
      <c r="O18" s="117"/>
      <c r="P18" s="117"/>
      <c r="Q18" s="117"/>
      <c r="R18" s="117"/>
      <c r="S18" s="117"/>
      <c r="T18" s="117"/>
      <c r="U18" s="117"/>
      <c r="V18" s="117"/>
      <c r="W18" s="117"/>
      <c r="X18" s="117"/>
      <c r="Y18" s="117"/>
      <c r="Z18" s="117"/>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27"/>
      <c r="B21" s="228"/>
      <c r="C21" s="228"/>
      <c r="D21" s="228"/>
      <c r="E21" s="228"/>
      <c r="F21" s="228"/>
      <c r="G21" s="228"/>
      <c r="H21" s="228"/>
      <c r="I21" s="228"/>
      <c r="J21" s="228"/>
      <c r="K21" s="228"/>
      <c r="L21" s="228"/>
      <c r="M21" s="229"/>
    </row>
    <row r="23" spans="1:26" s="84" customFormat="1" x14ac:dyDescent="0.2">
      <c r="B23" s="22"/>
      <c r="C23" s="22"/>
      <c r="D23" s="22"/>
      <c r="E23" s="22"/>
      <c r="N23" s="126"/>
      <c r="O23" s="126"/>
      <c r="P23" s="126"/>
      <c r="Q23" s="126"/>
      <c r="R23" s="126"/>
      <c r="S23" s="126"/>
      <c r="T23" s="126"/>
      <c r="U23" s="126"/>
      <c r="V23" s="126"/>
      <c r="W23" s="126"/>
      <c r="X23" s="126"/>
      <c r="Y23" s="126"/>
      <c r="Z23" s="126"/>
    </row>
  </sheetData>
  <sortState ref="A9:A16">
    <sortCondition ref="A16"/>
  </sortState>
  <mergeCells count="25">
    <mergeCell ref="A21:M21"/>
    <mergeCell ref="H15:J15"/>
    <mergeCell ref="K15:M15"/>
    <mergeCell ref="H17:J17"/>
    <mergeCell ref="K17:M17"/>
    <mergeCell ref="H18:J18"/>
    <mergeCell ref="K18:M18"/>
    <mergeCell ref="B17:D17"/>
    <mergeCell ref="B18:D18"/>
    <mergeCell ref="E17:G17"/>
    <mergeCell ref="E18:G18"/>
    <mergeCell ref="A1:M1"/>
    <mergeCell ref="A3:M3"/>
    <mergeCell ref="A10:M10"/>
    <mergeCell ref="A14:M14"/>
    <mergeCell ref="H16:J16"/>
    <mergeCell ref="K16:M16"/>
    <mergeCell ref="B6:M6"/>
    <mergeCell ref="A5:M5"/>
    <mergeCell ref="A2:M2"/>
    <mergeCell ref="B9:M9"/>
    <mergeCell ref="B15:D15"/>
    <mergeCell ref="B16:D16"/>
    <mergeCell ref="E15:G15"/>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topLeftCell="A4" zoomScale="70" zoomScaleNormal="70" zoomScaleSheetLayoutView="90" workbookViewId="0">
      <selection activeCell="H21" sqref="H21"/>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320.25" customHeight="1" x14ac:dyDescent="0.2">
      <c r="A1" s="171" t="s">
        <v>141</v>
      </c>
      <c r="B1" s="172"/>
      <c r="C1" s="172"/>
      <c r="D1" s="172"/>
      <c r="E1" s="172"/>
      <c r="F1" s="172"/>
      <c r="G1" s="172"/>
      <c r="H1" s="172"/>
      <c r="I1" s="172"/>
      <c r="J1" s="172"/>
      <c r="K1" s="172"/>
      <c r="L1" s="172"/>
      <c r="M1" s="173"/>
      <c r="N1" s="39"/>
      <c r="O1" s="18"/>
      <c r="P1" s="13"/>
      <c r="Q1" s="13"/>
      <c r="R1" s="13"/>
      <c r="S1" s="13"/>
      <c r="T1" s="13"/>
      <c r="U1" s="13"/>
      <c r="V1" s="13"/>
      <c r="W1" s="13"/>
      <c r="X1" s="13"/>
      <c r="Y1" s="13"/>
      <c r="Z1" s="13"/>
      <c r="AA1" s="13"/>
      <c r="AB1" s="13"/>
      <c r="AC1" s="13"/>
      <c r="AD1" s="13"/>
      <c r="AE1" s="13"/>
      <c r="AF1" s="13"/>
    </row>
    <row r="2" spans="1:32" s="84" customFormat="1" ht="382.15" customHeight="1" x14ac:dyDescent="0.2">
      <c r="A2" s="171" t="s">
        <v>162</v>
      </c>
      <c r="B2" s="172"/>
      <c r="C2" s="172"/>
      <c r="D2" s="172"/>
      <c r="E2" s="172"/>
      <c r="F2" s="172"/>
      <c r="G2" s="172"/>
      <c r="H2" s="172"/>
      <c r="I2" s="172"/>
      <c r="J2" s="172"/>
      <c r="K2" s="172"/>
      <c r="L2" s="172"/>
      <c r="M2" s="173"/>
      <c r="N2" s="39"/>
      <c r="O2" s="95"/>
    </row>
    <row r="3" spans="1:32" s="21" customFormat="1" ht="15" customHeight="1" x14ac:dyDescent="0.2">
      <c r="A3" s="56"/>
      <c r="B3" s="56"/>
      <c r="C3" s="56"/>
      <c r="D3" s="56"/>
      <c r="E3" s="56"/>
      <c r="F3" s="56"/>
      <c r="G3" s="56"/>
      <c r="H3" s="56"/>
      <c r="I3" s="56"/>
      <c r="J3" s="56"/>
      <c r="K3" s="56"/>
      <c r="L3" s="56"/>
      <c r="M3" s="56"/>
      <c r="N3" s="58"/>
      <c r="O3" s="118"/>
    </row>
    <row r="4" spans="1:32" ht="15.75" x14ac:dyDescent="0.25">
      <c r="A4" s="233" t="str">
        <f>PCMH</f>
        <v>PE #10</v>
      </c>
      <c r="B4" s="234"/>
      <c r="C4" s="234"/>
      <c r="D4" s="234"/>
      <c r="E4" s="234"/>
      <c r="F4" s="234"/>
      <c r="G4" s="234"/>
      <c r="H4" s="234"/>
      <c r="I4" s="234"/>
      <c r="J4" s="234"/>
      <c r="K4" s="234"/>
      <c r="L4" s="234"/>
      <c r="M4" s="235"/>
    </row>
    <row r="5" spans="1:32" ht="15.75" x14ac:dyDescent="0.25">
      <c r="A5" s="135" t="s">
        <v>20</v>
      </c>
      <c r="B5" s="177">
        <v>2019</v>
      </c>
      <c r="C5" s="178"/>
      <c r="D5" s="178"/>
      <c r="E5" s="178"/>
      <c r="F5" s="178"/>
      <c r="G5" s="178"/>
      <c r="H5" s="178"/>
      <c r="I5" s="178"/>
      <c r="J5" s="178"/>
      <c r="K5" s="178"/>
      <c r="L5" s="178"/>
      <c r="M5" s="179"/>
    </row>
    <row r="6" spans="1:32" s="47" customFormat="1" ht="12.75" x14ac:dyDescent="0.2">
      <c r="A6" s="85" t="s">
        <v>52</v>
      </c>
      <c r="B6" s="85" t="s">
        <v>53</v>
      </c>
      <c r="C6" s="85" t="s">
        <v>54</v>
      </c>
      <c r="D6" s="85" t="s">
        <v>55</v>
      </c>
      <c r="E6" s="85" t="s">
        <v>56</v>
      </c>
      <c r="F6" s="85" t="s">
        <v>57</v>
      </c>
      <c r="G6" s="85" t="s">
        <v>58</v>
      </c>
      <c r="H6" s="85" t="s">
        <v>59</v>
      </c>
      <c r="I6" s="85" t="s">
        <v>60</v>
      </c>
      <c r="J6" s="85" t="s">
        <v>61</v>
      </c>
      <c r="K6" s="85" t="s">
        <v>62</v>
      </c>
      <c r="L6" s="85" t="s">
        <v>63</v>
      </c>
      <c r="M6" s="85" t="s">
        <v>64</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3" t="str">
        <f>Demographics!A8</f>
        <v>Number of PCMH+ attributed members</v>
      </c>
      <c r="B8" s="184">
        <f>Demographics!B8</f>
        <v>7750</v>
      </c>
      <c r="C8" s="185"/>
      <c r="D8" s="185"/>
      <c r="E8" s="185"/>
      <c r="F8" s="185"/>
      <c r="G8" s="185"/>
      <c r="H8" s="185"/>
      <c r="I8" s="185"/>
      <c r="J8" s="185"/>
      <c r="K8" s="185"/>
      <c r="L8" s="185"/>
      <c r="M8" s="186"/>
      <c r="N8" s="5"/>
      <c r="O8" s="5"/>
      <c r="P8" s="5"/>
      <c r="Q8" s="5"/>
      <c r="R8" s="5"/>
      <c r="S8" s="5"/>
      <c r="T8" s="5"/>
      <c r="U8" s="5"/>
      <c r="V8" s="5"/>
      <c r="W8" s="5"/>
      <c r="X8" s="5"/>
      <c r="Y8" s="5"/>
      <c r="Z8" s="5"/>
      <c r="AA8" s="5"/>
      <c r="AB8" s="5"/>
      <c r="AC8" s="5"/>
      <c r="AD8" s="5"/>
      <c r="AE8" s="5"/>
      <c r="AF8" s="5"/>
    </row>
    <row r="9" spans="1:32" s="69" customFormat="1" ht="18" customHeight="1" x14ac:dyDescent="0.25">
      <c r="A9" s="168" t="s">
        <v>77</v>
      </c>
      <c r="B9" s="169"/>
      <c r="C9" s="169"/>
      <c r="D9" s="169"/>
      <c r="E9" s="169"/>
      <c r="F9" s="169"/>
      <c r="G9" s="169"/>
      <c r="H9" s="169"/>
      <c r="I9" s="169"/>
      <c r="J9" s="169"/>
      <c r="K9" s="169"/>
      <c r="L9" s="169"/>
      <c r="M9" s="170"/>
      <c r="N9" s="5"/>
      <c r="O9" s="5"/>
      <c r="P9" s="5"/>
      <c r="Q9" s="5"/>
      <c r="R9" s="5"/>
      <c r="S9" s="5"/>
      <c r="T9" s="5"/>
      <c r="U9" s="5"/>
      <c r="V9" s="5"/>
      <c r="W9" s="5"/>
      <c r="X9" s="5"/>
      <c r="Y9" s="5"/>
      <c r="Z9" s="5"/>
      <c r="AA9" s="5"/>
      <c r="AB9" s="5"/>
      <c r="AC9" s="5"/>
      <c r="AD9" s="5"/>
      <c r="AE9" s="5"/>
      <c r="AF9" s="5"/>
    </row>
    <row r="10" spans="1:32" s="69" customFormat="1" ht="32.450000000000003" customHeight="1" x14ac:dyDescent="0.2">
      <c r="A10" s="124" t="s">
        <v>144</v>
      </c>
      <c r="B10" s="86">
        <v>1</v>
      </c>
      <c r="C10" s="86">
        <v>1</v>
      </c>
      <c r="D10" s="86">
        <v>1</v>
      </c>
      <c r="E10" s="86">
        <v>14</v>
      </c>
      <c r="F10" s="86">
        <v>16</v>
      </c>
      <c r="G10" s="86">
        <v>11</v>
      </c>
      <c r="H10" s="86">
        <v>14</v>
      </c>
      <c r="I10" s="86"/>
      <c r="J10" s="86"/>
      <c r="K10" s="86"/>
      <c r="L10" s="86"/>
      <c r="M10" s="86"/>
      <c r="N10" s="5"/>
      <c r="O10" s="5"/>
      <c r="P10" s="5"/>
      <c r="Q10" s="5"/>
      <c r="R10" s="5"/>
      <c r="S10" s="5"/>
      <c r="T10" s="5"/>
      <c r="U10" s="5"/>
      <c r="V10" s="5"/>
      <c r="W10" s="5"/>
      <c r="X10" s="5"/>
      <c r="Y10" s="5"/>
      <c r="Z10" s="5"/>
      <c r="AA10" s="5"/>
      <c r="AB10" s="5"/>
      <c r="AC10" s="5"/>
      <c r="AD10" s="5"/>
      <c r="AE10" s="5"/>
      <c r="AF10" s="5"/>
    </row>
    <row r="11" spans="1:32" s="120" customFormat="1" ht="76.150000000000006" customHeight="1" x14ac:dyDescent="0.2">
      <c r="A11" s="124" t="s">
        <v>155</v>
      </c>
      <c r="B11" s="86">
        <v>1</v>
      </c>
      <c r="C11" s="86">
        <v>1</v>
      </c>
      <c r="D11" s="86">
        <v>1</v>
      </c>
      <c r="E11" s="86">
        <v>5</v>
      </c>
      <c r="F11" s="86">
        <v>5</v>
      </c>
      <c r="G11" s="86">
        <v>4</v>
      </c>
      <c r="H11" s="86">
        <v>4</v>
      </c>
      <c r="I11" s="86"/>
      <c r="J11" s="86"/>
      <c r="K11" s="86"/>
      <c r="L11" s="86"/>
      <c r="M11" s="86"/>
      <c r="N11" s="116"/>
      <c r="O11" s="116"/>
      <c r="P11" s="116"/>
      <c r="Q11" s="116"/>
      <c r="R11" s="116"/>
      <c r="S11" s="116"/>
      <c r="T11" s="116"/>
      <c r="U11" s="116"/>
      <c r="V11" s="116"/>
      <c r="W11" s="116"/>
      <c r="X11" s="116"/>
      <c r="Y11" s="116"/>
      <c r="Z11" s="116"/>
      <c r="AA11" s="116"/>
      <c r="AB11" s="116"/>
      <c r="AC11" s="116"/>
      <c r="AD11" s="116"/>
      <c r="AE11" s="116"/>
      <c r="AF11" s="116"/>
    </row>
    <row r="12" spans="1:32" s="69" customFormat="1" ht="18" customHeight="1" x14ac:dyDescent="0.25">
      <c r="A12" s="168" t="s">
        <v>76</v>
      </c>
      <c r="B12" s="169"/>
      <c r="C12" s="169"/>
      <c r="D12" s="169"/>
      <c r="E12" s="169"/>
      <c r="F12" s="169"/>
      <c r="G12" s="169"/>
      <c r="H12" s="169"/>
      <c r="I12" s="169"/>
      <c r="J12" s="169"/>
      <c r="K12" s="169"/>
      <c r="L12" s="169"/>
      <c r="M12" s="170"/>
      <c r="N12" s="5"/>
      <c r="O12" s="5"/>
      <c r="P12" s="5"/>
      <c r="Q12" s="5"/>
      <c r="R12" s="5"/>
      <c r="S12" s="5"/>
      <c r="T12" s="5"/>
      <c r="U12" s="5"/>
      <c r="V12" s="5"/>
      <c r="W12" s="5"/>
      <c r="X12" s="5"/>
      <c r="Y12" s="5"/>
      <c r="Z12" s="5"/>
      <c r="AA12" s="5"/>
      <c r="AB12" s="5"/>
      <c r="AC12" s="5"/>
      <c r="AD12" s="5"/>
      <c r="AE12" s="5"/>
      <c r="AF12" s="5"/>
    </row>
    <row r="13" spans="1:32" s="120" customFormat="1" ht="64.900000000000006" customHeight="1" x14ac:dyDescent="0.2">
      <c r="A13" s="124" t="s">
        <v>156</v>
      </c>
      <c r="B13" s="236"/>
      <c r="C13" s="236"/>
      <c r="D13" s="236"/>
      <c r="E13" s="218"/>
      <c r="F13" s="219"/>
      <c r="G13" s="220"/>
      <c r="H13" s="218"/>
      <c r="I13" s="219"/>
      <c r="J13" s="220"/>
      <c r="K13" s="218"/>
      <c r="L13" s="219"/>
      <c r="M13" s="220"/>
      <c r="N13" s="116"/>
      <c r="O13" s="116"/>
      <c r="P13" s="116"/>
      <c r="Q13" s="116"/>
      <c r="R13" s="116"/>
      <c r="S13" s="116"/>
      <c r="T13" s="116"/>
      <c r="U13" s="116"/>
      <c r="V13" s="116"/>
      <c r="W13" s="116"/>
      <c r="X13" s="116"/>
      <c r="Y13" s="116"/>
      <c r="Z13" s="116"/>
      <c r="AA13" s="116"/>
      <c r="AB13" s="116"/>
      <c r="AC13" s="116"/>
      <c r="AD13" s="116"/>
      <c r="AE13" s="116"/>
      <c r="AF13" s="116"/>
    </row>
    <row r="14" spans="1:32" s="120" customFormat="1" ht="58.9" customHeight="1" x14ac:dyDescent="0.2">
      <c r="A14" s="124" t="s">
        <v>157</v>
      </c>
      <c r="B14" s="188">
        <v>619</v>
      </c>
      <c r="C14" s="188"/>
      <c r="D14" s="188"/>
      <c r="E14" s="218">
        <v>785</v>
      </c>
      <c r="F14" s="219"/>
      <c r="G14" s="220"/>
      <c r="H14" s="218"/>
      <c r="I14" s="219"/>
      <c r="J14" s="220"/>
      <c r="K14" s="218"/>
      <c r="L14" s="219"/>
      <c r="M14" s="220"/>
      <c r="N14" s="116"/>
      <c r="O14" s="116"/>
      <c r="P14" s="116"/>
      <c r="Q14" s="116"/>
      <c r="R14" s="116"/>
      <c r="S14" s="116"/>
      <c r="T14" s="116"/>
      <c r="U14" s="116"/>
      <c r="V14" s="116"/>
      <c r="W14" s="116"/>
      <c r="X14" s="116"/>
      <c r="Y14" s="116"/>
      <c r="Z14" s="116"/>
      <c r="AA14" s="116"/>
      <c r="AB14" s="116"/>
      <c r="AC14" s="116"/>
      <c r="AD14" s="116"/>
      <c r="AE14" s="116"/>
      <c r="AF14" s="116"/>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98" t="s">
        <v>262</v>
      </c>
      <c r="B17" s="199"/>
      <c r="C17" s="199"/>
      <c r="D17" s="199"/>
      <c r="E17" s="199"/>
      <c r="F17" s="199"/>
      <c r="G17" s="199"/>
      <c r="H17" s="199"/>
      <c r="I17" s="199"/>
      <c r="J17" s="199"/>
      <c r="K17" s="199"/>
      <c r="L17" s="199"/>
      <c r="M17" s="200"/>
    </row>
    <row r="23" spans="1:32" s="84" customFormat="1" x14ac:dyDescent="0.2">
      <c r="B23" s="22"/>
      <c r="C23" s="22"/>
      <c r="D23" s="22"/>
      <c r="E23" s="22"/>
      <c r="N23" s="126"/>
      <c r="O23" s="126"/>
      <c r="P23" s="126"/>
      <c r="Q23" s="126"/>
      <c r="R23" s="126"/>
      <c r="S23" s="126"/>
      <c r="T23" s="126"/>
      <c r="U23" s="126"/>
      <c r="V23" s="126"/>
      <c r="W23" s="126"/>
      <c r="X23" s="126"/>
      <c r="Y23" s="126"/>
      <c r="Z23" s="126"/>
      <c r="AA23" s="126"/>
      <c r="AB23" s="126"/>
      <c r="AC23" s="126"/>
      <c r="AD23" s="126"/>
      <c r="AE23" s="126"/>
      <c r="AF23" s="126"/>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ignoredErrors>
    <ignoredError sqref="A8 A4"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0"/>
  <sheetViews>
    <sheetView showGridLines="0" topLeftCell="A5" zoomScale="70" zoomScaleNormal="70" zoomScaleSheetLayoutView="80" workbookViewId="0">
      <selection activeCell="D19" sqref="D19"/>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327" customHeight="1" x14ac:dyDescent="0.2">
      <c r="A1" s="195" t="s">
        <v>142</v>
      </c>
      <c r="B1" s="196"/>
      <c r="C1" s="196"/>
      <c r="D1" s="196"/>
      <c r="E1" s="197"/>
      <c r="F1" s="19"/>
      <c r="H1" s="58"/>
      <c r="I1" s="58"/>
    </row>
    <row r="2" spans="1:11" s="21" customFormat="1" ht="126.75" customHeight="1" x14ac:dyDescent="0.2">
      <c r="A2" s="209" t="s">
        <v>167</v>
      </c>
      <c r="B2" s="210"/>
      <c r="C2" s="210"/>
      <c r="D2" s="210"/>
      <c r="E2" s="211"/>
      <c r="F2" s="19"/>
      <c r="H2" s="58"/>
      <c r="I2" s="58"/>
    </row>
    <row r="3" spans="1:11" s="21" customFormat="1" x14ac:dyDescent="0.2">
      <c r="A3" s="148"/>
      <c r="B3" s="148"/>
      <c r="C3" s="148"/>
      <c r="D3" s="148"/>
      <c r="E3" s="148"/>
      <c r="F3" s="19"/>
      <c r="H3" s="58"/>
      <c r="I3" s="58"/>
    </row>
    <row r="4" spans="1:11" ht="15.75" x14ac:dyDescent="0.25">
      <c r="A4" s="137" t="str">
        <f>PCMH</f>
        <v>PE #10</v>
      </c>
      <c r="B4" s="79"/>
      <c r="C4" s="79"/>
      <c r="D4" s="79"/>
      <c r="E4" s="80"/>
      <c r="F4" s="19"/>
      <c r="G4" s="14"/>
    </row>
    <row r="5" spans="1:11" ht="15.75" x14ac:dyDescent="0.25">
      <c r="A5" s="135" t="s">
        <v>18</v>
      </c>
      <c r="B5" s="51"/>
      <c r="C5" s="51"/>
      <c r="D5" s="51"/>
      <c r="E5" s="64"/>
      <c r="F5" s="19"/>
      <c r="G5" s="113"/>
    </row>
    <row r="6" spans="1:11" s="47" customFormat="1" ht="15.75" x14ac:dyDescent="0.2">
      <c r="A6" s="50" t="s">
        <v>52</v>
      </c>
      <c r="B6" s="50" t="s">
        <v>53</v>
      </c>
      <c r="C6" s="50" t="s">
        <v>54</v>
      </c>
      <c r="D6" s="50" t="s">
        <v>55</v>
      </c>
      <c r="E6" s="50" t="s">
        <v>56</v>
      </c>
      <c r="F6" s="19"/>
      <c r="G6" s="113"/>
    </row>
    <row r="7" spans="1:11" s="23" customFormat="1" ht="49.9" customHeight="1" x14ac:dyDescent="0.25">
      <c r="A7" s="49" t="s">
        <v>28</v>
      </c>
      <c r="B7" s="49" t="s">
        <v>83</v>
      </c>
      <c r="C7" s="49" t="s">
        <v>84</v>
      </c>
      <c r="D7" s="49" t="s">
        <v>85</v>
      </c>
      <c r="E7" s="49" t="s">
        <v>86</v>
      </c>
      <c r="F7" s="19"/>
      <c r="G7" s="113"/>
    </row>
    <row r="8" spans="1:11" s="15" customFormat="1" ht="15.75" x14ac:dyDescent="0.25">
      <c r="A8" s="100" t="s">
        <v>178</v>
      </c>
      <c r="B8" s="100" t="s">
        <v>126</v>
      </c>
      <c r="C8" s="100" t="s">
        <v>179</v>
      </c>
      <c r="D8" s="83"/>
      <c r="E8" s="112">
        <v>42887</v>
      </c>
      <c r="F8" s="19"/>
      <c r="G8" s="113"/>
      <c r="H8" s="14"/>
      <c r="I8" s="14"/>
      <c r="K8" s="14"/>
    </row>
    <row r="9" spans="1:11" s="34" customFormat="1" ht="14.45" customHeight="1" x14ac:dyDescent="0.2">
      <c r="A9" s="123" t="s">
        <v>180</v>
      </c>
      <c r="B9" s="100" t="s">
        <v>124</v>
      </c>
      <c r="C9" s="123" t="s">
        <v>181</v>
      </c>
      <c r="D9" s="123"/>
      <c r="E9" s="110">
        <v>42370</v>
      </c>
      <c r="F9" s="19"/>
      <c r="G9" s="113"/>
      <c r="H9" s="10"/>
      <c r="I9" s="10"/>
      <c r="K9" s="10"/>
    </row>
    <row r="10" spans="1:11" s="34" customFormat="1" ht="14.45" customHeight="1" x14ac:dyDescent="0.2">
      <c r="A10" s="123" t="s">
        <v>182</v>
      </c>
      <c r="B10" s="100" t="s">
        <v>122</v>
      </c>
      <c r="C10" s="123" t="s">
        <v>183</v>
      </c>
      <c r="D10" s="123"/>
      <c r="E10" s="110">
        <v>42005</v>
      </c>
      <c r="F10" s="19"/>
      <c r="G10" s="113"/>
      <c r="H10" s="10"/>
      <c r="I10" s="10"/>
      <c r="K10" s="10"/>
    </row>
    <row r="11" spans="1:11" s="34" customFormat="1" ht="28.5" x14ac:dyDescent="0.2">
      <c r="A11" s="123" t="s">
        <v>184</v>
      </c>
      <c r="B11" s="100" t="s">
        <v>121</v>
      </c>
      <c r="C11" s="123" t="s">
        <v>185</v>
      </c>
      <c r="D11" s="123"/>
      <c r="E11" s="110">
        <v>42970</v>
      </c>
      <c r="F11" s="19"/>
      <c r="G11" s="113"/>
      <c r="H11" s="10"/>
      <c r="I11" s="10"/>
      <c r="K11" s="10"/>
    </row>
    <row r="12" spans="1:11" s="34" customFormat="1" ht="14.45" customHeight="1" x14ac:dyDescent="0.2">
      <c r="A12" s="123" t="s">
        <v>186</v>
      </c>
      <c r="B12" s="100" t="s">
        <v>124</v>
      </c>
      <c r="C12" s="123" t="s">
        <v>187</v>
      </c>
      <c r="D12" s="123"/>
      <c r="E12" s="110"/>
      <c r="F12" s="19"/>
      <c r="G12" s="10"/>
      <c r="H12" s="10"/>
      <c r="I12" s="10"/>
      <c r="K12" s="10"/>
    </row>
    <row r="13" spans="1:11" s="34" customFormat="1" ht="42.75" x14ac:dyDescent="0.2">
      <c r="A13" s="123" t="s">
        <v>188</v>
      </c>
      <c r="B13" s="100" t="s">
        <v>118</v>
      </c>
      <c r="C13" s="123" t="s">
        <v>189</v>
      </c>
      <c r="D13" s="123"/>
      <c r="E13" s="110">
        <v>42856</v>
      </c>
      <c r="F13" s="19"/>
      <c r="G13" s="113"/>
      <c r="H13" s="10"/>
      <c r="I13" s="10"/>
      <c r="K13" s="10"/>
    </row>
    <row r="14" spans="1:11" s="34" customFormat="1" ht="28.5" x14ac:dyDescent="0.2">
      <c r="A14" s="123" t="s">
        <v>190</v>
      </c>
      <c r="B14" s="100" t="s">
        <v>117</v>
      </c>
      <c r="C14" s="123" t="s">
        <v>191</v>
      </c>
      <c r="D14" s="123"/>
      <c r="E14" s="110">
        <v>43070</v>
      </c>
      <c r="F14" s="19"/>
      <c r="G14" s="113"/>
      <c r="H14" s="10"/>
      <c r="I14" s="10"/>
      <c r="K14" s="10"/>
    </row>
    <row r="15" spans="1:11" s="34" customFormat="1" ht="28.5" x14ac:dyDescent="0.2">
      <c r="A15" s="123" t="s">
        <v>192</v>
      </c>
      <c r="B15" s="100" t="s">
        <v>118</v>
      </c>
      <c r="C15" s="123" t="s">
        <v>193</v>
      </c>
      <c r="D15" s="123"/>
      <c r="E15" s="110">
        <v>42491</v>
      </c>
      <c r="F15" s="19"/>
      <c r="G15" s="113"/>
      <c r="H15" s="10"/>
      <c r="I15" s="10"/>
      <c r="K15" s="10"/>
    </row>
    <row r="16" spans="1:11" s="34" customFormat="1" ht="28.5" x14ac:dyDescent="0.2">
      <c r="A16" s="123" t="s">
        <v>194</v>
      </c>
      <c r="B16" s="100" t="s">
        <v>126</v>
      </c>
      <c r="C16" s="123" t="s">
        <v>195</v>
      </c>
      <c r="D16" s="123"/>
      <c r="E16" s="110">
        <v>43070</v>
      </c>
      <c r="F16" s="19"/>
      <c r="G16" s="113"/>
      <c r="H16" s="10"/>
      <c r="I16" s="10"/>
      <c r="K16" s="10"/>
    </row>
    <row r="17" spans="1:11" s="34" customFormat="1" ht="28.5" x14ac:dyDescent="0.2">
      <c r="A17" s="123" t="s">
        <v>196</v>
      </c>
      <c r="B17" s="100" t="s">
        <v>126</v>
      </c>
      <c r="C17" s="123" t="s">
        <v>195</v>
      </c>
      <c r="D17" s="123"/>
      <c r="E17" s="110">
        <v>43070</v>
      </c>
      <c r="F17" s="19"/>
      <c r="G17" s="113"/>
      <c r="H17" s="10"/>
      <c r="I17" s="10"/>
      <c r="K17" s="10"/>
    </row>
    <row r="18" spans="1:11" s="34" customFormat="1" ht="28.5" x14ac:dyDescent="0.2">
      <c r="A18" s="123" t="s">
        <v>197</v>
      </c>
      <c r="B18" s="100" t="s">
        <v>126</v>
      </c>
      <c r="C18" s="123" t="s">
        <v>195</v>
      </c>
      <c r="D18" s="123"/>
      <c r="E18" s="110">
        <v>43070</v>
      </c>
      <c r="F18" s="19"/>
      <c r="G18" s="113"/>
      <c r="H18" s="10"/>
      <c r="I18" s="10"/>
      <c r="K18" s="10"/>
    </row>
    <row r="19" spans="1:11" s="34" customFormat="1" ht="42.75" x14ac:dyDescent="0.2">
      <c r="A19" s="123" t="s">
        <v>198</v>
      </c>
      <c r="B19" s="100" t="s">
        <v>117</v>
      </c>
      <c r="C19" s="152" t="s">
        <v>199</v>
      </c>
      <c r="D19" s="152"/>
      <c r="E19" s="110">
        <v>42736</v>
      </c>
      <c r="F19" s="19"/>
      <c r="G19" s="113"/>
      <c r="H19" s="10"/>
      <c r="I19" s="10"/>
      <c r="K19" s="10"/>
    </row>
    <row r="20" spans="1:11" s="34" customFormat="1" ht="28.5" x14ac:dyDescent="0.2">
      <c r="A20" s="123" t="s">
        <v>200</v>
      </c>
      <c r="B20" s="100" t="s">
        <v>126</v>
      </c>
      <c r="C20" s="152" t="s">
        <v>201</v>
      </c>
      <c r="D20" s="152"/>
      <c r="E20" s="110"/>
      <c r="F20" s="19"/>
      <c r="G20" s="113"/>
      <c r="H20" s="10"/>
      <c r="I20" s="10"/>
      <c r="K20" s="10"/>
    </row>
    <row r="21" spans="1:11" s="34" customFormat="1" ht="28.5" x14ac:dyDescent="0.2">
      <c r="A21" s="123" t="s">
        <v>202</v>
      </c>
      <c r="B21" s="100" t="s">
        <v>121</v>
      </c>
      <c r="C21" s="28" t="s">
        <v>203</v>
      </c>
      <c r="D21" s="28"/>
      <c r="E21" s="110">
        <v>43009</v>
      </c>
      <c r="F21" s="19"/>
      <c r="G21" s="113"/>
      <c r="H21" s="10"/>
      <c r="I21" s="10"/>
      <c r="K21" s="10"/>
    </row>
    <row r="22" spans="1:11" s="34" customFormat="1" ht="15.75" x14ac:dyDescent="0.2">
      <c r="A22" s="157" t="s">
        <v>204</v>
      </c>
      <c r="B22" s="100" t="s">
        <v>116</v>
      </c>
      <c r="C22" s="152" t="s">
        <v>205</v>
      </c>
      <c r="D22" s="158"/>
      <c r="E22" s="110">
        <v>43070</v>
      </c>
      <c r="F22" s="19"/>
      <c r="G22" s="113"/>
      <c r="H22" s="10"/>
      <c r="I22" s="10"/>
      <c r="K22" s="10"/>
    </row>
    <row r="23" spans="1:11" s="34" customFormat="1" ht="15.75" x14ac:dyDescent="0.2">
      <c r="A23" s="157" t="s">
        <v>206</v>
      </c>
      <c r="B23" s="100" t="s">
        <v>119</v>
      </c>
      <c r="C23" s="152" t="s">
        <v>207</v>
      </c>
      <c r="D23" s="152"/>
      <c r="E23" s="110">
        <v>43070</v>
      </c>
      <c r="F23" s="19"/>
      <c r="G23" s="113"/>
      <c r="H23" s="10"/>
      <c r="I23" s="10"/>
      <c r="K23" s="10"/>
    </row>
    <row r="24" spans="1:11" s="34" customFormat="1" ht="15.75" x14ac:dyDescent="0.2">
      <c r="A24" s="157" t="s">
        <v>208</v>
      </c>
      <c r="B24" s="100" t="s">
        <v>118</v>
      </c>
      <c r="C24" s="152" t="s">
        <v>209</v>
      </c>
      <c r="D24" s="152"/>
      <c r="E24" s="110">
        <v>43070</v>
      </c>
      <c r="F24" s="19"/>
      <c r="G24" s="113"/>
      <c r="H24" s="10"/>
      <c r="I24" s="10"/>
      <c r="K24" s="10"/>
    </row>
    <row r="25" spans="1:11" s="34" customFormat="1" ht="15.75" x14ac:dyDescent="0.2">
      <c r="A25" s="157" t="s">
        <v>210</v>
      </c>
      <c r="B25" s="100" t="s">
        <v>117</v>
      </c>
      <c r="C25" s="152" t="s">
        <v>211</v>
      </c>
      <c r="D25" s="152"/>
      <c r="E25" s="110">
        <v>43070</v>
      </c>
      <c r="F25" s="19"/>
      <c r="G25" s="113"/>
      <c r="H25" s="10"/>
      <c r="I25" s="10"/>
      <c r="K25" s="10"/>
    </row>
    <row r="26" spans="1:11" s="34" customFormat="1" ht="15.75" x14ac:dyDescent="0.2">
      <c r="A26" s="157" t="s">
        <v>212</v>
      </c>
      <c r="B26" s="100" t="s">
        <v>118</v>
      </c>
      <c r="C26" s="152" t="s">
        <v>205</v>
      </c>
      <c r="D26" s="152"/>
      <c r="E26" s="110">
        <v>43070</v>
      </c>
      <c r="F26" s="19"/>
      <c r="G26" s="113"/>
      <c r="H26" s="10"/>
      <c r="I26" s="10"/>
      <c r="K26" s="10"/>
    </row>
    <row r="27" spans="1:11" s="34" customFormat="1" ht="15.75" x14ac:dyDescent="0.2">
      <c r="A27" s="157" t="s">
        <v>213</v>
      </c>
      <c r="B27" s="100" t="s">
        <v>118</v>
      </c>
      <c r="C27" s="152" t="s">
        <v>214</v>
      </c>
      <c r="D27" s="152"/>
      <c r="E27" s="110">
        <v>43070</v>
      </c>
      <c r="F27" s="19"/>
      <c r="G27" s="113"/>
      <c r="H27" s="10"/>
      <c r="I27" s="10"/>
      <c r="K27" s="10"/>
    </row>
    <row r="28" spans="1:11" s="34" customFormat="1" ht="15.75" x14ac:dyDescent="0.2">
      <c r="A28" s="157" t="s">
        <v>215</v>
      </c>
      <c r="B28" s="100" t="s">
        <v>117</v>
      </c>
      <c r="C28" s="152" t="s">
        <v>216</v>
      </c>
      <c r="D28" s="152"/>
      <c r="E28" s="110">
        <v>42736</v>
      </c>
      <c r="F28" s="19"/>
      <c r="G28" s="113"/>
      <c r="H28" s="10"/>
      <c r="I28" s="10"/>
      <c r="K28" s="10"/>
    </row>
    <row r="29" spans="1:11" s="34" customFormat="1" ht="15.75" x14ac:dyDescent="0.2">
      <c r="A29" s="157" t="s">
        <v>217</v>
      </c>
      <c r="B29" s="100" t="s">
        <v>123</v>
      </c>
      <c r="C29" s="159" t="s">
        <v>218</v>
      </c>
      <c r="D29" s="152"/>
      <c r="E29" s="110">
        <v>42736</v>
      </c>
      <c r="F29" s="19"/>
      <c r="G29" s="113"/>
      <c r="H29" s="10"/>
      <c r="I29" s="10"/>
      <c r="K29" s="10"/>
    </row>
    <row r="30" spans="1:11" s="34" customFormat="1" ht="15.75" x14ac:dyDescent="0.2">
      <c r="A30" s="160" t="s">
        <v>219</v>
      </c>
      <c r="B30" s="100" t="s">
        <v>121</v>
      </c>
      <c r="C30" t="s">
        <v>220</v>
      </c>
      <c r="D30" s="152"/>
      <c r="E30" s="110">
        <v>42736</v>
      </c>
      <c r="F30" s="19"/>
      <c r="G30" s="113"/>
      <c r="H30" s="10"/>
      <c r="I30" s="10"/>
      <c r="K30" s="10"/>
    </row>
    <row r="31" spans="1:11" s="34" customFormat="1" ht="15.75" x14ac:dyDescent="0.2">
      <c r="A31" s="160" t="s">
        <v>221</v>
      </c>
      <c r="B31" s="100" t="s">
        <v>116</v>
      </c>
      <c r="C31" s="161" t="s">
        <v>222</v>
      </c>
      <c r="D31" s="152"/>
      <c r="E31" s="110">
        <v>42736</v>
      </c>
      <c r="F31" s="19"/>
      <c r="G31" s="113"/>
      <c r="H31" s="10"/>
      <c r="I31" s="10"/>
      <c r="K31" s="10"/>
    </row>
    <row r="32" spans="1:11" s="34" customFormat="1" ht="28.5" x14ac:dyDescent="0.2">
      <c r="A32" s="157" t="s">
        <v>223</v>
      </c>
      <c r="B32" s="100" t="s">
        <v>125</v>
      </c>
      <c r="C32" s="159" t="s">
        <v>224</v>
      </c>
      <c r="D32" s="28"/>
      <c r="E32" s="110">
        <v>42736</v>
      </c>
      <c r="F32" s="19"/>
      <c r="G32" s="113"/>
      <c r="H32" s="10"/>
      <c r="I32" s="10"/>
      <c r="J32" s="10"/>
      <c r="K32" s="10"/>
    </row>
    <row r="33" spans="1:11" s="34" customFormat="1" ht="28.5" x14ac:dyDescent="0.2">
      <c r="A33" s="123" t="s">
        <v>243</v>
      </c>
      <c r="B33" s="100" t="s">
        <v>120</v>
      </c>
      <c r="C33" s="123" t="s">
        <v>244</v>
      </c>
      <c r="D33" s="123"/>
      <c r="E33" s="110" t="s">
        <v>245</v>
      </c>
      <c r="F33" s="19"/>
      <c r="G33" s="113"/>
      <c r="H33" s="10"/>
      <c r="I33" s="10"/>
      <c r="J33" s="10"/>
      <c r="K33" s="10"/>
    </row>
    <row r="34" spans="1:11" s="34" customFormat="1" ht="29.45" customHeight="1" x14ac:dyDescent="0.2">
      <c r="A34" s="123" t="s">
        <v>246</v>
      </c>
      <c r="B34" s="100" t="s">
        <v>121</v>
      </c>
      <c r="C34" s="123" t="s">
        <v>247</v>
      </c>
      <c r="D34" s="123"/>
      <c r="E34" s="110" t="s">
        <v>245</v>
      </c>
      <c r="F34" s="19"/>
      <c r="G34" s="113"/>
      <c r="H34" s="10"/>
      <c r="I34" s="10"/>
      <c r="J34" s="10"/>
      <c r="K34" s="10"/>
    </row>
    <row r="35" spans="1:11" s="34" customFormat="1" ht="42.75" x14ac:dyDescent="0.2">
      <c r="A35" s="123" t="s">
        <v>248</v>
      </c>
      <c r="B35" s="100" t="s">
        <v>121</v>
      </c>
      <c r="C35" s="123" t="s">
        <v>249</v>
      </c>
      <c r="D35" s="123"/>
      <c r="E35" s="110" t="s">
        <v>245</v>
      </c>
      <c r="F35" s="19"/>
      <c r="G35" s="113"/>
      <c r="H35" s="10"/>
      <c r="I35" s="10"/>
      <c r="J35" s="10"/>
      <c r="K35" s="10"/>
    </row>
    <row r="36" spans="1:11" s="34" customFormat="1" ht="42.75" x14ac:dyDescent="0.2">
      <c r="A36" s="123" t="s">
        <v>250</v>
      </c>
      <c r="B36" s="100" t="s">
        <v>121</v>
      </c>
      <c r="C36" s="123" t="s">
        <v>251</v>
      </c>
      <c r="D36" s="123"/>
      <c r="E36" s="110" t="s">
        <v>245</v>
      </c>
      <c r="F36" s="19"/>
      <c r="G36" s="113"/>
      <c r="H36" s="10"/>
      <c r="I36" s="10"/>
      <c r="J36" s="10"/>
      <c r="K36" s="10"/>
    </row>
    <row r="37" spans="1:11" s="34" customFormat="1" ht="14.25" x14ac:dyDescent="0.2">
      <c r="A37" s="123"/>
      <c r="B37" s="100"/>
      <c r="C37" s="152"/>
      <c r="D37" s="152"/>
      <c r="E37" s="110"/>
      <c r="F37" s="19"/>
      <c r="G37" s="10"/>
      <c r="H37" s="10"/>
      <c r="I37" s="10"/>
      <c r="J37" s="10"/>
      <c r="K37" s="10"/>
    </row>
    <row r="38" spans="1:11" s="34" customFormat="1" ht="14.25" x14ac:dyDescent="0.2">
      <c r="A38" s="123"/>
      <c r="B38" s="100"/>
      <c r="C38" s="163"/>
      <c r="D38" s="163"/>
      <c r="E38" s="110"/>
      <c r="F38" s="19"/>
      <c r="G38" s="10"/>
      <c r="H38" s="10"/>
      <c r="I38" s="10"/>
      <c r="J38" s="10"/>
      <c r="K38" s="10"/>
    </row>
    <row r="39" spans="1:11" s="34" customFormat="1" ht="14.25" x14ac:dyDescent="0.2">
      <c r="A39" s="123"/>
      <c r="B39" s="100"/>
      <c r="C39" s="163"/>
      <c r="D39" s="163"/>
      <c r="E39" s="110"/>
      <c r="F39" s="19"/>
      <c r="G39" s="10"/>
      <c r="H39" s="10"/>
      <c r="I39" s="10"/>
      <c r="J39" s="10"/>
      <c r="K39" s="10"/>
    </row>
    <row r="40" spans="1:11" s="34" customFormat="1" ht="14.25" x14ac:dyDescent="0.2">
      <c r="A40" s="123"/>
      <c r="B40" s="100"/>
      <c r="C40" s="163"/>
      <c r="D40" s="163"/>
      <c r="E40" s="110"/>
      <c r="F40" s="19"/>
      <c r="G40" s="10"/>
      <c r="H40" s="10"/>
      <c r="I40" s="10"/>
      <c r="J40" s="10"/>
      <c r="K40" s="10"/>
    </row>
    <row r="41" spans="1:11" s="34" customFormat="1" ht="14.25" x14ac:dyDescent="0.2">
      <c r="A41" s="123"/>
      <c r="B41" s="100"/>
      <c r="C41" s="152"/>
      <c r="D41" s="152"/>
      <c r="E41" s="110"/>
      <c r="F41" s="19"/>
      <c r="G41" s="10"/>
      <c r="H41" s="10"/>
      <c r="I41" s="10"/>
      <c r="J41" s="10"/>
      <c r="K41" s="10"/>
    </row>
    <row r="42" spans="1:11" s="34" customFormat="1" ht="14.25" x14ac:dyDescent="0.2">
      <c r="A42" s="123"/>
      <c r="B42" s="100"/>
      <c r="C42" s="152"/>
      <c r="D42" s="152"/>
      <c r="E42" s="110"/>
      <c r="F42" s="19"/>
      <c r="G42" s="10"/>
      <c r="H42" s="10"/>
      <c r="I42" s="10"/>
      <c r="J42" s="10"/>
      <c r="K42" s="10"/>
    </row>
    <row r="43" spans="1:11" s="34" customFormat="1" ht="14.25" x14ac:dyDescent="0.2">
      <c r="A43" s="123"/>
      <c r="B43" s="100"/>
      <c r="C43" s="28"/>
      <c r="D43" s="28"/>
      <c r="E43" s="110"/>
      <c r="F43" s="19"/>
      <c r="G43" s="10"/>
      <c r="H43" s="10"/>
      <c r="I43" s="10"/>
      <c r="J43" s="10"/>
      <c r="K43" s="10"/>
    </row>
    <row r="44" spans="1:11" s="21" customFormat="1" ht="13.15" customHeight="1" x14ac:dyDescent="0.2">
      <c r="A44" s="19"/>
      <c r="B44" s="19"/>
      <c r="C44" s="19"/>
      <c r="D44" s="19"/>
      <c r="E44" s="19"/>
      <c r="F44" s="19"/>
      <c r="G44" s="20"/>
      <c r="H44" s="20"/>
      <c r="I44" s="20"/>
      <c r="J44" s="20"/>
      <c r="K44" s="20"/>
    </row>
    <row r="45" spans="1:11" s="12" customFormat="1" x14ac:dyDescent="0.2">
      <c r="A45" s="126" t="s">
        <v>16</v>
      </c>
      <c r="B45" s="126"/>
      <c r="C45" s="126"/>
      <c r="D45" s="126"/>
      <c r="E45" s="25"/>
      <c r="F45" s="19"/>
      <c r="G45" s="126"/>
      <c r="H45" s="126"/>
      <c r="I45" s="126"/>
      <c r="J45" s="126"/>
      <c r="K45" s="126"/>
    </row>
    <row r="46" spans="1:11" s="84" customFormat="1" ht="72.599999999999994" customHeight="1" x14ac:dyDescent="0.2">
      <c r="A46" s="198" t="s">
        <v>225</v>
      </c>
      <c r="B46" s="199"/>
      <c r="C46" s="199"/>
      <c r="D46" s="199"/>
      <c r="E46" s="200"/>
      <c r="F46" s="19"/>
      <c r="G46" s="126"/>
      <c r="H46" s="126"/>
      <c r="I46" s="126"/>
      <c r="J46" s="126"/>
      <c r="K46" s="126"/>
    </row>
    <row r="47" spans="1:11" x14ac:dyDescent="0.2">
      <c r="A47" s="84"/>
      <c r="B47" s="84"/>
      <c r="C47" s="84"/>
      <c r="D47" s="84"/>
      <c r="F47" s="19"/>
      <c r="G47" s="126"/>
      <c r="H47" s="126"/>
      <c r="I47" s="126"/>
      <c r="J47" s="126"/>
      <c r="K47" s="126"/>
    </row>
    <row r="48" spans="1:11" x14ac:dyDescent="0.2">
      <c r="A48" s="84"/>
      <c r="B48" s="84"/>
      <c r="C48" s="84"/>
      <c r="D48" s="84"/>
      <c r="F48" s="19"/>
    </row>
    <row r="49" spans="1:6" x14ac:dyDescent="0.2">
      <c r="A49" s="84"/>
      <c r="B49" s="84"/>
      <c r="C49" s="84"/>
      <c r="D49" s="84"/>
      <c r="F49" s="19"/>
    </row>
    <row r="50" spans="1:6" x14ac:dyDescent="0.2">
      <c r="A50" s="84"/>
      <c r="B50" s="84"/>
      <c r="C50" s="84"/>
      <c r="D50" s="84"/>
      <c r="F50" s="19"/>
    </row>
  </sheetData>
  <sortState ref="G4:G17">
    <sortCondition ref="G1"/>
  </sortState>
  <mergeCells count="3">
    <mergeCell ref="A46:E4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70" zoomScaleNormal="70" zoomScaleSheetLayoutView="90" workbookViewId="0">
      <selection activeCell="A12" sqref="A12"/>
    </sheetView>
  </sheetViews>
  <sheetFormatPr defaultColWidth="8.7109375" defaultRowHeight="15" x14ac:dyDescent="0.2"/>
  <cols>
    <col min="1" max="1" width="24.2851562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ht="383.45" customHeight="1" x14ac:dyDescent="0.2">
      <c r="A1" s="171" t="s">
        <v>145</v>
      </c>
      <c r="B1" s="172"/>
      <c r="C1" s="172"/>
      <c r="D1" s="172"/>
      <c r="E1" s="172"/>
      <c r="F1" s="172"/>
      <c r="G1" s="173"/>
      <c r="P1" s="39"/>
      <c r="Q1" s="39"/>
    </row>
    <row r="3" spans="1:17" ht="15.75" x14ac:dyDescent="0.25">
      <c r="A3" s="245" t="str">
        <f>PCMH</f>
        <v>PE #10</v>
      </c>
      <c r="B3" s="246"/>
      <c r="C3" s="245"/>
      <c r="D3" s="246"/>
      <c r="E3" s="245"/>
      <c r="F3" s="246"/>
      <c r="G3" s="138"/>
    </row>
    <row r="4" spans="1:17" ht="15.75" x14ac:dyDescent="0.25">
      <c r="A4" s="237" t="s">
        <v>1</v>
      </c>
      <c r="B4" s="238"/>
      <c r="C4" s="239"/>
      <c r="D4" s="239"/>
      <c r="E4" s="239"/>
      <c r="F4" s="239"/>
      <c r="G4" s="240"/>
    </row>
    <row r="5" spans="1:17" s="47" customFormat="1" x14ac:dyDescent="0.2">
      <c r="A5" s="128" t="s">
        <v>52</v>
      </c>
      <c r="B5" s="128" t="s">
        <v>53</v>
      </c>
      <c r="C5" s="128" t="s">
        <v>54</v>
      </c>
      <c r="D5" s="128" t="s">
        <v>55</v>
      </c>
      <c r="E5" s="128" t="s">
        <v>56</v>
      </c>
      <c r="F5" s="128" t="s">
        <v>57</v>
      </c>
      <c r="G5" s="128" t="s">
        <v>58</v>
      </c>
      <c r="H5" s="126"/>
      <c r="I5" s="126"/>
      <c r="J5" s="126"/>
      <c r="K5" s="126"/>
      <c r="L5" s="126"/>
      <c r="M5" s="126"/>
      <c r="N5" s="126"/>
      <c r="O5" s="126"/>
      <c r="P5" s="127"/>
      <c r="Q5" s="127"/>
    </row>
    <row r="6" spans="1:17" ht="15.75" x14ac:dyDescent="0.25">
      <c r="A6" s="243" t="s">
        <v>128</v>
      </c>
      <c r="B6" s="122"/>
      <c r="C6" s="241" t="s">
        <v>127</v>
      </c>
      <c r="D6" s="242"/>
      <c r="E6" s="242"/>
      <c r="F6" s="242"/>
      <c r="G6" s="243" t="s">
        <v>80</v>
      </c>
    </row>
    <row r="7" spans="1:17" s="18" customFormat="1" ht="70.900000000000006" customHeight="1" x14ac:dyDescent="0.25">
      <c r="A7" s="244"/>
      <c r="B7" s="121" t="s">
        <v>112</v>
      </c>
      <c r="C7" s="119" t="s">
        <v>129</v>
      </c>
      <c r="D7" s="119" t="s">
        <v>82</v>
      </c>
      <c r="E7" s="119" t="s">
        <v>81</v>
      </c>
      <c r="F7" s="119" t="s">
        <v>104</v>
      </c>
      <c r="G7" s="244"/>
      <c r="H7" s="17"/>
      <c r="I7" s="17"/>
      <c r="J7" s="17"/>
      <c r="K7" s="17"/>
      <c r="L7" s="17"/>
      <c r="M7" s="17"/>
      <c r="N7" s="17"/>
      <c r="O7" s="17"/>
    </row>
    <row r="8" spans="1:17" s="30" customFormat="1" ht="28.5" x14ac:dyDescent="0.2">
      <c r="A8" s="3">
        <v>43361</v>
      </c>
      <c r="B8" s="162" t="s">
        <v>226</v>
      </c>
      <c r="C8" s="4">
        <v>15</v>
      </c>
      <c r="D8" s="4">
        <v>11</v>
      </c>
      <c r="E8" s="4">
        <v>7</v>
      </c>
      <c r="F8" s="4">
        <v>7</v>
      </c>
      <c r="G8" s="16" t="s">
        <v>227</v>
      </c>
      <c r="H8" s="32"/>
      <c r="I8" s="32"/>
      <c r="J8" s="32"/>
      <c r="K8" s="32"/>
      <c r="L8" s="32"/>
      <c r="M8" s="32"/>
      <c r="N8" s="32"/>
      <c r="O8" s="32"/>
    </row>
    <row r="9" spans="1:17" s="30" customFormat="1" ht="14.25" x14ac:dyDescent="0.2">
      <c r="A9" s="3">
        <v>43438</v>
      </c>
      <c r="B9" s="162" t="s">
        <v>226</v>
      </c>
      <c r="C9" s="4">
        <v>16</v>
      </c>
      <c r="D9" s="4">
        <v>13</v>
      </c>
      <c r="E9" s="4">
        <v>6</v>
      </c>
      <c r="F9" s="4">
        <v>6</v>
      </c>
      <c r="G9" s="16" t="s">
        <v>228</v>
      </c>
      <c r="H9" s="32"/>
      <c r="I9" s="32"/>
      <c r="J9" s="32"/>
      <c r="K9" s="32"/>
      <c r="L9" s="32"/>
      <c r="M9" s="32"/>
      <c r="N9" s="32"/>
      <c r="O9" s="32"/>
    </row>
    <row r="10" spans="1:17" s="30" customFormat="1" ht="14.25" x14ac:dyDescent="0.2">
      <c r="A10" s="3">
        <v>43529</v>
      </c>
      <c r="B10" s="162" t="s">
        <v>226</v>
      </c>
      <c r="C10" s="4">
        <v>12</v>
      </c>
      <c r="D10" s="4">
        <v>9</v>
      </c>
      <c r="E10" s="4">
        <v>3</v>
      </c>
      <c r="F10" s="4">
        <v>3</v>
      </c>
      <c r="G10" s="16" t="s">
        <v>228</v>
      </c>
      <c r="H10" s="32"/>
      <c r="I10" s="32"/>
      <c r="J10" s="32"/>
      <c r="K10" s="32"/>
      <c r="L10" s="32"/>
      <c r="M10" s="32"/>
      <c r="N10" s="32"/>
      <c r="O10" s="32"/>
    </row>
    <row r="11" spans="1:17" s="30" customFormat="1" ht="28.5" x14ac:dyDescent="0.2">
      <c r="A11" s="3" t="s">
        <v>260</v>
      </c>
      <c r="B11" s="162" t="s">
        <v>226</v>
      </c>
      <c r="C11" s="4">
        <v>14</v>
      </c>
      <c r="D11" s="4">
        <v>7</v>
      </c>
      <c r="E11" s="4">
        <v>3</v>
      </c>
      <c r="F11" s="4">
        <v>3</v>
      </c>
      <c r="G11" s="16" t="s">
        <v>261</v>
      </c>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98"/>
      <c r="B23" s="199"/>
      <c r="C23" s="199"/>
      <c r="D23" s="199"/>
      <c r="E23" s="199"/>
      <c r="F23" s="199"/>
      <c r="G23" s="200"/>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5"/>
  <sheetViews>
    <sheetView showGridLines="0" topLeftCell="A7" zoomScale="70" zoomScaleNormal="70" zoomScaleSheetLayoutView="80" workbookViewId="0">
      <selection activeCell="B22" sqref="B22"/>
    </sheetView>
  </sheetViews>
  <sheetFormatPr defaultColWidth="8.7109375" defaultRowHeight="15" x14ac:dyDescent="0.2"/>
  <cols>
    <col min="1" max="1" width="18.7109375" style="13" customWidth="1"/>
    <col min="2" max="2" width="155.5703125" style="31" customWidth="1"/>
    <col min="3" max="3" width="14" style="13" customWidth="1"/>
    <col min="4" max="16384" width="8.7109375" style="13"/>
  </cols>
  <sheetData>
    <row r="1" spans="1:16" s="20" customFormat="1" ht="216" customHeight="1" x14ac:dyDescent="0.2">
      <c r="A1" s="171" t="s">
        <v>146</v>
      </c>
      <c r="B1" s="172"/>
      <c r="C1" s="173"/>
      <c r="D1" s="41"/>
      <c r="E1" s="41"/>
      <c r="F1" s="41"/>
      <c r="G1" s="41"/>
      <c r="H1" s="41"/>
      <c r="I1" s="41"/>
      <c r="J1" s="41"/>
      <c r="K1" s="41"/>
      <c r="L1" s="41"/>
      <c r="M1" s="41"/>
      <c r="N1" s="41"/>
      <c r="O1" s="42"/>
      <c r="P1" s="42"/>
    </row>
    <row r="3" spans="1:16" ht="15.75" x14ac:dyDescent="0.25">
      <c r="A3" s="245" t="str">
        <f>PCMH</f>
        <v>PE #10</v>
      </c>
      <c r="B3" s="246"/>
      <c r="C3" s="80"/>
    </row>
    <row r="4" spans="1:16" ht="15.75" x14ac:dyDescent="0.25">
      <c r="A4" s="139" t="s">
        <v>65</v>
      </c>
      <c r="B4" s="140"/>
      <c r="C4" s="81"/>
    </row>
    <row r="5" spans="1:16" s="47" customFormat="1" x14ac:dyDescent="0.2">
      <c r="A5" s="61" t="s">
        <v>52</v>
      </c>
      <c r="B5" s="62" t="s">
        <v>53</v>
      </c>
      <c r="C5" s="63" t="s">
        <v>54</v>
      </c>
      <c r="D5" s="13"/>
      <c r="E5" s="13"/>
      <c r="F5" s="13"/>
      <c r="G5" s="13"/>
      <c r="H5" s="13"/>
      <c r="I5" s="13"/>
      <c r="J5" s="13"/>
      <c r="K5" s="13"/>
      <c r="L5" s="13"/>
      <c r="M5" s="13"/>
    </row>
    <row r="6" spans="1:16" s="18" customFormat="1" ht="33.6" customHeight="1" x14ac:dyDescent="0.25">
      <c r="A6" s="70" t="s">
        <v>19</v>
      </c>
      <c r="B6" s="70" t="s">
        <v>78</v>
      </c>
      <c r="C6" s="70" t="s">
        <v>79</v>
      </c>
    </row>
    <row r="7" spans="1:16" s="30" customFormat="1" x14ac:dyDescent="0.25">
      <c r="A7" s="165" t="s">
        <v>230</v>
      </c>
      <c r="B7" s="36" t="s">
        <v>229</v>
      </c>
      <c r="C7" s="106">
        <v>12</v>
      </c>
    </row>
    <row r="8" spans="1:16" s="30" customFormat="1" ht="14.25" x14ac:dyDescent="0.2">
      <c r="A8" s="3" t="s">
        <v>231</v>
      </c>
      <c r="B8" s="36" t="s">
        <v>232</v>
      </c>
      <c r="C8" s="106">
        <v>5</v>
      </c>
    </row>
    <row r="9" spans="1:16" s="30" customFormat="1" ht="14.25" x14ac:dyDescent="0.2">
      <c r="A9" s="3" t="s">
        <v>240</v>
      </c>
      <c r="B9" s="36" t="s">
        <v>239</v>
      </c>
      <c r="C9" s="106">
        <v>8</v>
      </c>
    </row>
    <row r="10" spans="1:16" s="18" customFormat="1" ht="14.25" x14ac:dyDescent="0.2">
      <c r="A10" s="3" t="s">
        <v>238</v>
      </c>
      <c r="B10" s="36" t="s">
        <v>237</v>
      </c>
      <c r="C10" s="106">
        <v>3</v>
      </c>
    </row>
    <row r="11" spans="1:16" s="18" customFormat="1" ht="14.25" x14ac:dyDescent="0.2">
      <c r="A11" s="3" t="s">
        <v>236</v>
      </c>
      <c r="B11" s="36" t="s">
        <v>232</v>
      </c>
      <c r="C11" s="106">
        <v>6</v>
      </c>
    </row>
    <row r="12" spans="1:16" s="18" customFormat="1" ht="14.25" x14ac:dyDescent="0.2">
      <c r="A12" s="3" t="s">
        <v>242</v>
      </c>
      <c r="B12" s="36" t="s">
        <v>241</v>
      </c>
      <c r="C12" s="106">
        <v>5</v>
      </c>
    </row>
    <row r="13" spans="1:16" s="18" customFormat="1" ht="14.25" x14ac:dyDescent="0.2">
      <c r="A13" s="3" t="s">
        <v>253</v>
      </c>
      <c r="B13" s="36" t="s">
        <v>252</v>
      </c>
      <c r="C13" s="106">
        <v>6</v>
      </c>
    </row>
    <row r="14" spans="1:16" s="95" customFormat="1" ht="14.25" x14ac:dyDescent="0.2">
      <c r="A14" s="3" t="s">
        <v>256</v>
      </c>
      <c r="B14" s="36" t="s">
        <v>232</v>
      </c>
      <c r="C14" s="106">
        <v>7</v>
      </c>
    </row>
    <row r="15" spans="1:16" s="18" customFormat="1" ht="14.25" x14ac:dyDescent="0.2">
      <c r="A15" s="3" t="s">
        <v>255</v>
      </c>
      <c r="B15" s="36" t="s">
        <v>254</v>
      </c>
      <c r="C15" s="106">
        <v>2</v>
      </c>
    </row>
    <row r="16" spans="1:16" s="18" customFormat="1" ht="14.25" x14ac:dyDescent="0.2">
      <c r="A16" s="3" t="s">
        <v>257</v>
      </c>
      <c r="B16" s="36" t="s">
        <v>258</v>
      </c>
      <c r="C16" s="106">
        <v>4</v>
      </c>
    </row>
    <row r="17" spans="1:6" s="18" customFormat="1" ht="14.25" x14ac:dyDescent="0.2">
      <c r="A17" s="3" t="s">
        <v>259</v>
      </c>
      <c r="B17" s="36" t="s">
        <v>232</v>
      </c>
      <c r="C17" s="106">
        <v>3</v>
      </c>
    </row>
    <row r="18" spans="1:6" s="95" customFormat="1" ht="14.25" x14ac:dyDescent="0.2">
      <c r="A18" s="3" t="s">
        <v>263</v>
      </c>
      <c r="B18" s="36" t="s">
        <v>264</v>
      </c>
      <c r="C18" s="106">
        <v>1</v>
      </c>
    </row>
    <row r="19" spans="1:6" s="95" customFormat="1" ht="14.25" x14ac:dyDescent="0.2">
      <c r="A19" s="3" t="s">
        <v>265</v>
      </c>
      <c r="B19" s="36" t="s">
        <v>232</v>
      </c>
      <c r="C19" s="106">
        <v>6</v>
      </c>
    </row>
    <row r="20" spans="1:6" s="95" customFormat="1" ht="14.25" x14ac:dyDescent="0.2">
      <c r="A20" s="3" t="s">
        <v>267</v>
      </c>
      <c r="B20" s="36" t="s">
        <v>266</v>
      </c>
      <c r="C20" s="106">
        <v>2</v>
      </c>
    </row>
    <row r="21" spans="1:6" s="95" customFormat="1" ht="14.25" x14ac:dyDescent="0.2">
      <c r="A21" s="3" t="s">
        <v>269</v>
      </c>
      <c r="B21" s="36" t="s">
        <v>268</v>
      </c>
      <c r="C21" s="106">
        <v>6</v>
      </c>
    </row>
    <row r="22" spans="1:6" s="95" customFormat="1" ht="14.25" x14ac:dyDescent="0.2">
      <c r="A22" s="3"/>
      <c r="B22" s="36"/>
      <c r="C22" s="106"/>
    </row>
    <row r="23" spans="1:6" s="95" customFormat="1" ht="14.25" x14ac:dyDescent="0.2">
      <c r="A23" s="3"/>
      <c r="B23" s="36"/>
      <c r="C23" s="106"/>
    </row>
    <row r="24" spans="1:6" s="18" customFormat="1" ht="14.25" x14ac:dyDescent="0.2">
      <c r="A24" s="3"/>
      <c r="B24" s="36"/>
      <c r="C24" s="106"/>
    </row>
    <row r="25" spans="1:6" s="18" customFormat="1" ht="14.25" x14ac:dyDescent="0.2">
      <c r="A25" s="3"/>
      <c r="B25" s="36"/>
      <c r="C25" s="106"/>
    </row>
    <row r="26" spans="1:6" x14ac:dyDescent="0.2">
      <c r="A26" s="84"/>
      <c r="C26" s="95"/>
      <c r="D26" s="18"/>
      <c r="E26" s="18"/>
      <c r="F26" s="18"/>
    </row>
    <row r="27" spans="1:6" x14ac:dyDescent="0.2">
      <c r="A27" s="126" t="s">
        <v>16</v>
      </c>
      <c r="B27" s="25"/>
      <c r="C27" s="95"/>
      <c r="D27" s="18"/>
      <c r="E27" s="18"/>
      <c r="F27" s="18"/>
    </row>
    <row r="28" spans="1:6" ht="73.150000000000006" customHeight="1" x14ac:dyDescent="0.2">
      <c r="A28" s="198"/>
      <c r="B28" s="199"/>
      <c r="C28" s="200"/>
      <c r="D28" s="18"/>
      <c r="E28" s="18"/>
      <c r="F28" s="18"/>
    </row>
    <row r="29" spans="1:6" s="84" customFormat="1" x14ac:dyDescent="0.2">
      <c r="B29" s="31"/>
      <c r="C29" s="95"/>
      <c r="D29" s="95"/>
      <c r="E29" s="95"/>
      <c r="F29" s="95"/>
    </row>
    <row r="30" spans="1:6" x14ac:dyDescent="0.2">
      <c r="C30" s="18"/>
      <c r="D30" s="18"/>
      <c r="E30" s="18"/>
      <c r="F30" s="18"/>
    </row>
    <row r="31" spans="1:6" x14ac:dyDescent="0.2">
      <c r="C31" s="18"/>
      <c r="D31" s="18"/>
      <c r="E31" s="18"/>
      <c r="F31" s="18"/>
    </row>
    <row r="32" spans="1:6" x14ac:dyDescent="0.2">
      <c r="C32" s="18"/>
      <c r="D32" s="18"/>
      <c r="E32" s="18"/>
      <c r="F32" s="18"/>
    </row>
    <row r="33" spans="3:6" x14ac:dyDescent="0.2">
      <c r="C33" s="18"/>
      <c r="D33" s="18"/>
      <c r="E33" s="18"/>
      <c r="F33" s="18"/>
    </row>
    <row r="34" spans="3:6" x14ac:dyDescent="0.2">
      <c r="C34" s="18"/>
      <c r="D34" s="18"/>
      <c r="E34" s="18"/>
      <c r="F34" s="18"/>
    </row>
    <row r="35" spans="3:6" x14ac:dyDescent="0.2">
      <c r="C35" s="18"/>
      <c r="D35" s="18"/>
      <c r="E35" s="18"/>
      <c r="F35" s="18"/>
    </row>
  </sheetData>
  <sortState ref="A8:C12">
    <sortCondition ref="A7"/>
  </sortState>
  <mergeCells count="3">
    <mergeCell ref="A28:C28"/>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2019-09-16T16:02:53Z</dcterms:modified>
</cp:coreProperties>
</file>