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45" yWindow="30" windowWidth="12930" windowHeight="561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Linkages'!$A$1:$E$23</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Staffing!$A$1:$K$43</definedName>
    <definedName name="_xlnm.Print_Area" localSheetId="8">Training!$A$1:$C$30</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8" i="11"/>
  <c r="A4" i="11"/>
  <c r="A9" i="8"/>
  <c r="A5" i="8"/>
  <c r="A20" i="3"/>
  <c r="A3" i="3"/>
  <c r="A4" i="10"/>
  <c r="A1" i="5"/>
</calcChain>
</file>

<file path=xl/sharedStrings.xml><?xml version="1.0" encoding="utf-8"?>
<sst xmlns="http://schemas.openxmlformats.org/spreadsheetml/2006/main" count="625" uniqueCount="410">
  <si>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</si>
  <si>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</si>
  <si>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</si>
  <si>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</si>
  <si>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</si>
  <si>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</si>
  <si>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</si>
  <si>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</si>
  <si>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</si>
  <si>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</si>
  <si>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</si>
  <si>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</si>
  <si>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</si>
  <si>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</si>
  <si>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</si>
  <si>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</si>
  <si>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</si>
  <si>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</si>
  <si>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</si>
  <si>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</si>
  <si>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</si>
  <si>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</si>
  <si>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</si>
  <si>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</si>
  <si>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</si>
  <si>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</si>
  <si>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</si>
  <si>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</si>
  <si>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</si>
  <si>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</si>
  <si>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</si>
  <si>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</si>
  <si>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</si>
  <si>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</si>
  <si>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</si>
  <si>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</si>
  <si>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</si>
  <si>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</si>
  <si>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</si>
  <si>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</si>
  <si>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</si>
  <si>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</si>
  <si>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</si>
  <si>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</si>
  <si>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</si>
  <si>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</si>
  <si>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</si>
  <si>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</si>
  <si>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</si>
  <si>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</si>
  <si>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</si>
  <si>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</si>
  <si>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</si>
  <si>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</si>
  <si>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</si>
  <si>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</si>
  <si>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</si>
  <si>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</si>
  <si>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</si>
  <si>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</si>
  <si>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</si>
  <si>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</si>
  <si>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</si>
  <si>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</si>
  <si>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</si>
  <si>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</si>
  <si>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</si>
  <si>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</si>
  <si>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</si>
  <si>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</si>
  <si>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</si>
  <si>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</si>
  <si>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</si>
  <si>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</si>
  <si>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</si>
  <si>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</si>
  <si>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</si>
  <si>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</si>
  <si>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</si>
  <si>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</si>
  <si>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</si>
  <si>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</si>
  <si>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</si>
  <si>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</si>
  <si>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</si>
  <si>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</si>
  <si>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</si>
  <si>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</si>
  <si>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</si>
  <si>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</si>
  <si>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</si>
  <si>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</si>
  <si>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</si>
  <si>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</si>
  <si>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</si>
  <si>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</si>
  <si>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</si>
  <si>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</si>
  <si>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</si>
  <si>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</si>
  <si>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</si>
  <si>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</si>
  <si>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</si>
  <si>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</si>
  <si>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</si>
  <si>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</si>
  <si>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</si>
  <si>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</si>
  <si>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</si>
  <si>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</si>
  <si>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</si>
  <si>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</si>
  <si>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</si>
  <si>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</si>
  <si>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</si>
  <si>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</si>
  <si>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</si>
  <si>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</si>
  <si>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</si>
  <si>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</si>
  <si>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</si>
  <si>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</si>
  <si>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</si>
  <si>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</si>
  <si>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</si>
  <si>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</si>
  <si>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</si>
  <si>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</si>
  <si>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</si>
  <si>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</si>
  <si>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</si>
  <si>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</si>
  <si>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</si>
  <si>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</si>
  <si>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</si>
  <si>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</si>
  <si>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</si>
  <si>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</si>
  <si>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</si>
  <si>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</si>
  <si>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</si>
  <si>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</si>
  <si>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</si>
  <si>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</si>
  <si>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</si>
  <si>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</si>
  <si>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</si>
  <si>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</si>
  <si>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</si>
  <si>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</si>
  <si>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</si>
  <si>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</si>
  <si>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</si>
  <si>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</si>
  <si>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</si>
  <si>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</si>
  <si>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</si>
  <si>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</si>
  <si>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</si>
  <si>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LPN</t>
  </si>
  <si>
    <t>20+</t>
  </si>
  <si>
    <t>Systems Of Care Director</t>
  </si>
  <si>
    <t>1 Norwich</t>
  </si>
  <si>
    <t>BA, Human Services</t>
  </si>
  <si>
    <t>1-Putnam</t>
  </si>
  <si>
    <t>Assoc- Social Services</t>
  </si>
  <si>
    <t>1-Danielson</t>
  </si>
  <si>
    <t>BA Psychology</t>
  </si>
  <si>
    <t>1 Willimantic</t>
  </si>
  <si>
    <t>RN, BSN-PR</t>
  </si>
  <si>
    <t>BA, Social Work</t>
  </si>
  <si>
    <t>1.0 (Other Funding Source)</t>
  </si>
  <si>
    <t>1- Willimantic</t>
  </si>
  <si>
    <t>BA, Sociaology Major, Psychology Minor</t>
  </si>
  <si>
    <t>1- Putnam</t>
  </si>
  <si>
    <t>BA, Psychology Major Business Minor</t>
  </si>
  <si>
    <t>No Degree</t>
  </si>
  <si>
    <t>BA Health Studies</t>
  </si>
  <si>
    <t>CTFSN-NE</t>
  </si>
  <si>
    <t>Family Support</t>
  </si>
  <si>
    <t>1:1 parent support</t>
  </si>
  <si>
    <t>Year 2010</t>
  </si>
  <si>
    <t xml:space="preserve">CHN </t>
  </si>
  <si>
    <t>HUSKY ASO</t>
  </si>
  <si>
    <t>Intensive Care Mgmt.</t>
  </si>
  <si>
    <t>2010 or 2011</t>
  </si>
  <si>
    <t>CTFSC</t>
  </si>
  <si>
    <t>Legis.Mandate</t>
  </si>
  <si>
    <t>CHR</t>
  </si>
  <si>
    <t>Child. Ment. Hlth.</t>
  </si>
  <si>
    <t>Children's Beh. Hlth. Incl. weekly home visit.</t>
  </si>
  <si>
    <t>2011?</t>
  </si>
  <si>
    <t xml:space="preserve">EASTCONN </t>
  </si>
  <si>
    <t>Early Child. &amp; B23</t>
  </si>
  <si>
    <t>B23, Home visitation, Public Daycare</t>
  </si>
  <si>
    <t>DCF</t>
  </si>
  <si>
    <t>Child Protect.</t>
  </si>
  <si>
    <t>self-explanatory</t>
  </si>
  <si>
    <t>DDS</t>
  </si>
  <si>
    <t xml:space="preserve">I.D. </t>
  </si>
  <si>
    <t>Putnam Public Schools</t>
  </si>
  <si>
    <t>Public School</t>
  </si>
  <si>
    <t>Special Education Support</t>
  </si>
  <si>
    <t>well-established, but PPT's on 5/4/17 &amp; 5/22/17</t>
  </si>
  <si>
    <t>Wendy's Place</t>
  </si>
  <si>
    <t>Suspected sexual abuse</t>
  </si>
  <si>
    <t xml:space="preserve">Child Protection &amp; Investigation </t>
  </si>
  <si>
    <t>well-established, but utilized 5/9/17.</t>
  </si>
  <si>
    <t>CCMC Neurology</t>
  </si>
  <si>
    <t>Children's hospital</t>
  </si>
  <si>
    <t>Neurology, including evaluations</t>
  </si>
  <si>
    <t>well-established, but used on 5/9/17</t>
  </si>
  <si>
    <t>EASTCONN Head Start</t>
  </si>
  <si>
    <t xml:space="preserve">sponsored Community Partners Breakfast Mtg. </t>
  </si>
  <si>
    <t>Collab. Mtg. on 5/12/17</t>
  </si>
  <si>
    <t>Office of the Child Advocate</t>
  </si>
  <si>
    <t>Children's advocacy</t>
  </si>
  <si>
    <t>same, including DCF oversight</t>
  </si>
  <si>
    <t>well-established, but utilized 5/12/17.</t>
  </si>
  <si>
    <t>Goodyear Early Childhood Ctr.</t>
  </si>
  <si>
    <t>Public Preschool</t>
  </si>
  <si>
    <t>PPT support</t>
  </si>
  <si>
    <t>well-est. but utilized on 5/15/17</t>
  </si>
  <si>
    <t>Killingly Public Schools</t>
  </si>
  <si>
    <t>well-est. but utilized on 5/16/17</t>
  </si>
  <si>
    <t>Natchaug Hospital</t>
  </si>
  <si>
    <t>Inpatient BH</t>
  </si>
  <si>
    <t>Family Support for CYSHCN client Inpatient</t>
  </si>
  <si>
    <t>Eastern Region Collaborative</t>
  </si>
  <si>
    <t xml:space="preserve">CYSHCN </t>
  </si>
  <si>
    <t>Collaboration for service delivery</t>
  </si>
  <si>
    <t>Long-term CYSHCN Grant Manager</t>
  </si>
  <si>
    <t>Sterling Public Schools</t>
  </si>
  <si>
    <t>Long-term, but utilized on 5/23/17</t>
  </si>
  <si>
    <t>Brooklyn Middle School</t>
  </si>
  <si>
    <t>long-term, but utilized on 5/25/17</t>
  </si>
  <si>
    <t>UCONN Center for Excellence in Developmental Disabilities</t>
  </si>
  <si>
    <t xml:space="preserve">CYSHCN Adult Transition </t>
  </si>
  <si>
    <t>Adult Transition Planning</t>
  </si>
  <si>
    <t>utilized on 5/23 &amp; 27/17</t>
  </si>
  <si>
    <t>UCFS Community Network Program</t>
  </si>
  <si>
    <t>DCF funded prog. for "at risk" families</t>
  </si>
  <si>
    <t>Prevention &amp; Education</t>
  </si>
  <si>
    <t>started on 5/12/17</t>
  </si>
  <si>
    <t>EastCONN</t>
  </si>
  <si>
    <t xml:space="preserve">Educational Services </t>
  </si>
  <si>
    <t xml:space="preserve">ASD Services </t>
  </si>
  <si>
    <t>PATH (Parent to Parent Family Voices of CT)</t>
  </si>
  <si>
    <t xml:space="preserve">Support, Information, and Resources </t>
  </si>
  <si>
    <t xml:space="preserve">Homeless </t>
  </si>
  <si>
    <t xml:space="preserve">Liaison </t>
  </si>
  <si>
    <t>CHARM Medical</t>
  </si>
  <si>
    <t>DME Supplies</t>
  </si>
  <si>
    <t>same</t>
  </si>
  <si>
    <t>Roberts Counseling, LLC</t>
  </si>
  <si>
    <t xml:space="preserve"> therapy</t>
  </si>
  <si>
    <t xml:space="preserve">Daily Bread </t>
  </si>
  <si>
    <t>Interfaith services</t>
  </si>
  <si>
    <t>since 2010</t>
  </si>
  <si>
    <t>BLOOM, LLC</t>
  </si>
  <si>
    <t xml:space="preserve">ABA Autism </t>
  </si>
  <si>
    <t>in-home ABA</t>
  </si>
  <si>
    <t xml:space="preserve">Services </t>
  </si>
  <si>
    <t>Killingly Central School</t>
  </si>
  <si>
    <t>Mead Johnson Nutrition</t>
  </si>
  <si>
    <t xml:space="preserve"> Formula</t>
  </si>
  <si>
    <t>Helping Hands Prog.</t>
  </si>
  <si>
    <t>Social Worker</t>
  </si>
  <si>
    <t>since 2012</t>
  </si>
  <si>
    <t xml:space="preserve">Head Start </t>
  </si>
  <si>
    <t>early childhood</t>
  </si>
  <si>
    <t>Home Visitor Coord.</t>
  </si>
  <si>
    <t>State Dept. of Educ.</t>
  </si>
  <si>
    <t>Bureau of Spec. Ed.</t>
  </si>
  <si>
    <t xml:space="preserve">Education </t>
  </si>
  <si>
    <t>Bureau Consultant</t>
  </si>
  <si>
    <t xml:space="preserve">Mainly Clothes </t>
  </si>
  <si>
    <t xml:space="preserve">Faith-Based </t>
  </si>
  <si>
    <t>Free clothing</t>
  </si>
  <si>
    <t>since 2016</t>
  </si>
  <si>
    <t xml:space="preserve">DCF   </t>
  </si>
  <si>
    <t>Medic.Complex</t>
  </si>
  <si>
    <t>since May 2017</t>
  </si>
  <si>
    <t>Division</t>
  </si>
  <si>
    <t xml:space="preserve">WIC  </t>
  </si>
  <si>
    <t>formula/nutrition</t>
  </si>
  <si>
    <t>assistance</t>
  </si>
  <si>
    <t>BH Care Coord.</t>
  </si>
  <si>
    <t>DSS</t>
  </si>
  <si>
    <t>Social Services</t>
  </si>
  <si>
    <t xml:space="preserve">Nursing </t>
  </si>
  <si>
    <t>Operation Fuel - Danielson</t>
  </si>
  <si>
    <t xml:space="preserve">Energy Assistance    </t>
  </si>
  <si>
    <t>Same</t>
  </si>
  <si>
    <t>Andre Bessette, PhD</t>
  </si>
  <si>
    <t xml:space="preserve">child/adoles. Therapist </t>
  </si>
  <si>
    <t>therapy w/spec. in ASD</t>
  </si>
  <si>
    <t>DCF Willim. - Andre Skorupa</t>
  </si>
  <si>
    <t>child protection</t>
  </si>
  <si>
    <t>since 2017</t>
  </si>
  <si>
    <t>DCF Willim. Supervisor, Denise Morrell</t>
  </si>
  <si>
    <t>DCF Willim. Shante Powers-Gaskins</t>
  </si>
  <si>
    <t>since 2018</t>
  </si>
  <si>
    <t>DCF Willim. Supervisor, Minerva Johnson</t>
  </si>
  <si>
    <t>DDS North Region Supervisor, Brian Reddy</t>
  </si>
  <si>
    <t xml:space="preserve">I.D.  </t>
  </si>
  <si>
    <t>support services</t>
  </si>
  <si>
    <t>Living Innovations</t>
  </si>
  <si>
    <t>CLA Provider</t>
  </si>
  <si>
    <t>resid. Options for indiv. w/I.D.       Jose Perez</t>
  </si>
  <si>
    <t>since March of 2018</t>
  </si>
  <si>
    <t>PATH (Parents Aval. To Help)</t>
  </si>
  <si>
    <t>parent support</t>
  </si>
  <si>
    <t>since April 2018</t>
  </si>
  <si>
    <t>CT Legal Services, Willim.</t>
  </si>
  <si>
    <t>low income legal</t>
  </si>
  <si>
    <t>legal support</t>
  </si>
  <si>
    <t>FAVOR, Inc.</t>
  </si>
  <si>
    <t>Title V Respite</t>
  </si>
  <si>
    <t>Respite Funds</t>
  </si>
  <si>
    <t>CPAC (CT Parent Advocacy Center)</t>
  </si>
  <si>
    <t>Educ. support</t>
  </si>
  <si>
    <t xml:space="preserve">Senior Resources  </t>
  </si>
  <si>
    <t>Medicare, etc.</t>
  </si>
  <si>
    <t>senior resources</t>
  </si>
  <si>
    <t xml:space="preserve">ACCESS Emergency Shelter </t>
  </si>
  <si>
    <t>transitional housing</t>
  </si>
  <si>
    <t>for homeless families or singles</t>
  </si>
  <si>
    <t xml:space="preserve">Salvation Army </t>
  </si>
  <si>
    <t>low-income assistance</t>
  </si>
  <si>
    <t>help w/bills, car repairs, energy</t>
  </si>
  <si>
    <t>IHSP Diaper Bank</t>
  </si>
  <si>
    <t>supplemental diapers</t>
  </si>
  <si>
    <t>Beacon Health Options</t>
  </si>
  <si>
    <t>Husky BH</t>
  </si>
  <si>
    <t>same-Peer Specialist</t>
  </si>
  <si>
    <t>Director Autism Services</t>
  </si>
  <si>
    <t>DCF Middletown</t>
  </si>
  <si>
    <t>211 Child Development Infoline</t>
  </si>
  <si>
    <t>child resources</t>
  </si>
  <si>
    <t>referrals to entitlement progs.</t>
  </si>
  <si>
    <t>Housing</t>
  </si>
  <si>
    <t xml:space="preserve">Sarah Larsen Consulting </t>
  </si>
  <si>
    <t>Behaviorist</t>
  </si>
  <si>
    <t>IFP Program @ UCFS</t>
  </si>
  <si>
    <t>family preserv.</t>
  </si>
  <si>
    <t>Bradley School @ Uncas</t>
  </si>
  <si>
    <t>school</t>
  </si>
  <si>
    <t>outplacement for behaviorally complex</t>
  </si>
  <si>
    <t>Autism Learning Partners</t>
  </si>
  <si>
    <t>since July 2018</t>
  </si>
  <si>
    <t>Boy Scouts and Cub Scouts NE</t>
  </si>
  <si>
    <t>DDS - DCF Children's Services Committee</t>
  </si>
  <si>
    <t>complex kids w/ID</t>
  </si>
  <si>
    <t>support recommendations</t>
  </si>
  <si>
    <t>since 2002</t>
  </si>
  <si>
    <t>UCFS Chief Operating Officer</t>
  </si>
  <si>
    <t>behviorally complex kids</t>
  </si>
  <si>
    <t>eligibility progs. For BH</t>
  </si>
  <si>
    <t>MAPOC D.D. Workgroup</t>
  </si>
  <si>
    <t>Legislative Committee</t>
  </si>
  <si>
    <t>State Budget recommendations</t>
  </si>
  <si>
    <t>DDS North Region Transition Coordinator</t>
  </si>
  <si>
    <t xml:space="preserve">Adult Transition </t>
  </si>
  <si>
    <t>new to position 8/10/18</t>
  </si>
  <si>
    <t>DDS Camp Quinebaug Administrator</t>
  </si>
  <si>
    <t>Special needs Summer Camp</t>
  </si>
  <si>
    <t xml:space="preserve">many years  </t>
  </si>
  <si>
    <t xml:space="preserve">Hospital for Special Care </t>
  </si>
  <si>
    <t xml:space="preserve">Inpatient Autism </t>
  </si>
  <si>
    <t xml:space="preserve">BH Med. Wash/Med. Mgmt.  </t>
  </si>
  <si>
    <t>Aug. 2018</t>
  </si>
  <si>
    <t xml:space="preserve">DDS Willimantic </t>
  </si>
  <si>
    <t>Intellectual Disab.</t>
  </si>
  <si>
    <t xml:space="preserve">Case Manager </t>
  </si>
  <si>
    <t>Peace at Home Parenting</t>
  </si>
  <si>
    <t>Online parenting classes</t>
  </si>
  <si>
    <t>DDS Camp Harkness</t>
  </si>
  <si>
    <t>to obtain pass</t>
  </si>
  <si>
    <t>Free Camp for kids &amp; adults w/disab.</t>
  </si>
  <si>
    <t>same, but opening Putnam Office 11/2018</t>
  </si>
  <si>
    <t>Oct. 2018</t>
  </si>
  <si>
    <t>VEYO</t>
  </si>
  <si>
    <t>HUSKY-covered medical transportation</t>
  </si>
  <si>
    <t>non-emergency transportation</t>
  </si>
  <si>
    <t xml:space="preserve"> Aug. 2018</t>
  </si>
  <si>
    <t>Currently PCMH Level 3 at all sites.</t>
  </si>
  <si>
    <t>Make A Wish Foundation</t>
  </si>
  <si>
    <t>Medical Interpretation Certification</t>
  </si>
  <si>
    <t>National Library Of Medicine Train The Trainer Coordination Of Care</t>
  </si>
  <si>
    <t>Board QA Subcommittee (inc. PCMH+ Advisory)</t>
  </si>
  <si>
    <t>Reviewed progress toward program goals, discussed changes in care coordination and use of shared savings funds</t>
  </si>
  <si>
    <t>Reviewed progress toward program goals</t>
  </si>
  <si>
    <t>Cultural Competency Video &amp; Post-Video Quiz (New Employee Orientation)</t>
  </si>
  <si>
    <t>Annual Cutural Competence - HealthStream</t>
  </si>
  <si>
    <t>Reviewed progress toward program goals. Discussed changes in care coordination staffing.</t>
  </si>
  <si>
    <t>April 2019</t>
  </si>
  <si>
    <t>May 2019</t>
  </si>
  <si>
    <t>June 2019</t>
  </si>
  <si>
    <t>July 2019</t>
  </si>
  <si>
    <t>June 12, 2019</t>
  </si>
  <si>
    <t>July 10, 2019</t>
  </si>
  <si>
    <t>Cultural Competence For Front Line Staff (Hartford)</t>
  </si>
  <si>
    <t>Cultural Humility In Healthcare Setting ( CHA Wallingford)</t>
  </si>
  <si>
    <t>BA, Psychology Major with mionor- Womens Studies</t>
  </si>
  <si>
    <t>0.75                 (0.25 Other Funding Source)</t>
  </si>
  <si>
    <t>0.5                      (0.5 Other Funding Source)</t>
  </si>
  <si>
    <r>
      <t xml:space="preserve">                                                                                                                                                                                                                                                                                                                                                                               With regard to Psychiatric Advance Directives,report from medcin documentation shows Q1: 135 pts were asked and declined Psych Advance Directive: In Q2 additional 124 pts were asked and declined Psych Advance Directive for </t>
    </r>
    <r>
      <rPr>
        <b/>
        <sz val="14"/>
        <color rgb="FFFF0000"/>
        <rFont val="Arial"/>
        <family val="2"/>
      </rPr>
      <t>Total YTD 256</t>
    </r>
    <r>
      <rPr>
        <b/>
        <sz val="14"/>
        <rFont val="Arial"/>
        <family val="2"/>
      </rPr>
      <t xml:space="preserve"> </t>
    </r>
  </si>
  <si>
    <t>0 See Comment</t>
  </si>
  <si>
    <t>PE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</si>
</sst>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theme="1"/>
      <name val="Arial"/>
      <family val="2"/>
    </font>
    <font>
      <sz val="14"/>
      <name val="Arial"/>
      <family val="2"/>
    </font>
    <font>
      <b/>
      <sz val="14"/>
      <name val="Arial"/>
      <family val="2"/>
    </font>
    <font>
      <b/>
      <sz val="14"/>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1" fillId="0" borderId="0"/>
  </cellStyleXfs>
  <cellXfs count="25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3" fillId="7" borderId="1" xfId="0"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5" applyFont="1" applyFill="1" applyBorder="1" applyAlignment="1" applyProtection="1">
      <alignment horizontal="center" wrapText="1"/>
      <protection locked="0"/>
    </xf>
    <xf numFmtId="164" fontId="2" fillId="0" borderId="1" xfId="5" applyNumberFormat="1" applyFont="1" applyFill="1" applyBorder="1" applyAlignment="1" applyProtection="1">
      <alignment horizontal="center" wrapText="1"/>
      <protection locked="0"/>
    </xf>
    <xf numFmtId="165" fontId="2" fillId="0" borderId="1" xfId="5" applyNumberFormat="1" applyFont="1" applyFill="1" applyBorder="1" applyAlignment="1" applyProtection="1">
      <alignment horizontal="center" vertical="center" wrapText="1"/>
      <protection locked="0"/>
    </xf>
    <xf numFmtId="0" fontId="2" fillId="0" borderId="1" xfId="5" applyFont="1" applyFill="1" applyBorder="1" applyAlignment="1" applyProtection="1">
      <alignment horizontal="center" vertical="center" wrapText="1"/>
      <protection locked="0"/>
    </xf>
    <xf numFmtId="0" fontId="1" fillId="0" borderId="1" xfId="5" applyBorder="1" applyAlignment="1">
      <alignment horizontal="center"/>
    </xf>
    <xf numFmtId="0" fontId="0" fillId="0" borderId="1" xfId="0" applyBorder="1" applyAlignment="1">
      <alignment horizontal="center"/>
    </xf>
    <xf numFmtId="0" fontId="9" fillId="3" borderId="6" xfId="0" applyFont="1" applyFill="1" applyBorder="1" applyAlignment="1" applyProtection="1">
      <alignment wrapText="1"/>
    </xf>
    <xf numFmtId="0" fontId="9" fillId="8" borderId="6" xfId="0" applyFont="1" applyFill="1" applyBorder="1" applyAlignment="1" applyProtection="1">
      <alignment wrapText="1"/>
      <protection locked="0"/>
    </xf>
    <xf numFmtId="14" fontId="1" fillId="0" borderId="1" xfId="5" applyNumberFormat="1" applyBorder="1" applyAlignment="1">
      <alignment horizontal="center" wrapText="1"/>
    </xf>
    <xf numFmtId="0" fontId="1" fillId="0" borderId="1" xfId="5" applyBorder="1" applyAlignment="1">
      <alignment horizontal="center" wrapText="1"/>
    </xf>
    <xf numFmtId="17" fontId="1" fillId="0" borderId="1" xfId="5" applyNumberFormat="1" applyBorder="1" applyAlignment="1">
      <alignment horizontal="center" wrapText="1"/>
    </xf>
    <xf numFmtId="0" fontId="0" fillId="0" borderId="1" xfId="0" applyBorder="1" applyAlignment="1">
      <alignment horizontal="center" wrapText="1"/>
    </xf>
    <xf numFmtId="17" fontId="0" fillId="0" borderId="1" xfId="0" applyNumberFormat="1" applyBorder="1" applyAlignment="1">
      <alignment horizontal="center" wrapText="1"/>
    </xf>
    <xf numFmtId="0" fontId="8" fillId="0" borderId="0" xfId="0" applyFont="1" applyAlignment="1" applyProtection="1">
      <alignment horizontal="center" wrapText="1"/>
      <protection locked="0"/>
    </xf>
    <xf numFmtId="165" fontId="26" fillId="0" borderId="1" xfId="0" applyNumberFormat="1" applyFont="1" applyFill="1" applyBorder="1" applyAlignment="1" applyProtection="1">
      <alignment horizontal="left" vertical="top" wrapText="1"/>
      <protection locked="0"/>
    </xf>
    <xf numFmtId="0" fontId="8" fillId="0" borderId="0" xfId="0" applyFont="1" applyFill="1" applyAlignment="1" applyProtection="1">
      <alignment vertical="center"/>
      <protection locked="0"/>
    </xf>
    <xf numFmtId="165" fontId="0" fillId="0" borderId="4" xfId="0" applyNumberFormat="1"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top" wrapText="1"/>
      <protection locked="0"/>
    </xf>
    <xf numFmtId="166" fontId="0" fillId="0" borderId="1" xfId="0" applyNumberFormat="1" applyFont="1" applyFill="1" applyBorder="1" applyAlignment="1" applyProtection="1">
      <alignment horizontal="center" vertical="center"/>
      <protection locked="0"/>
    </xf>
    <xf numFmtId="166" fontId="0" fillId="0" borderId="1" xfId="0" applyNumberFormat="1" applyFont="1" applyBorder="1" applyAlignment="1" applyProtection="1">
      <alignment horizontal="center"/>
      <protection locked="0"/>
    </xf>
    <xf numFmtId="49" fontId="2" fillId="0" borderId="1" xfId="0" applyNumberFormat="1" applyFont="1" applyFill="1" applyBorder="1" applyAlignment="1" applyProtection="1">
      <alignment horizontal="left" vertical="center" wrapText="1"/>
      <protection locked="0"/>
    </xf>
    <xf numFmtId="166" fontId="2" fillId="0" borderId="1" xfId="0" applyNumberFormat="1" applyFont="1" applyBorder="1" applyProtection="1">
      <protection locked="0"/>
    </xf>
    <xf numFmtId="0" fontId="2" fillId="9" borderId="1" xfId="0" applyFont="1" applyFill="1" applyBorder="1" applyAlignment="1" applyProtection="1">
      <alignment horizontal="center"/>
      <protection locked="0"/>
    </xf>
    <xf numFmtId="0" fontId="2" fillId="9" borderId="1" xfId="0" applyFont="1" applyFill="1" applyBorder="1" applyProtection="1">
      <protection locked="0"/>
    </xf>
    <xf numFmtId="2" fontId="2" fillId="9" borderId="1" xfId="0" applyNumberFormat="1" applyFont="1" applyFill="1" applyBorder="1" applyAlignment="1" applyProtection="1">
      <alignment horizontal="center" wrapText="1"/>
      <protection locked="0"/>
    </xf>
    <xf numFmtId="9" fontId="2" fillId="9" borderId="1" xfId="2" applyFont="1" applyFill="1" applyBorder="1" applyAlignment="1" applyProtection="1">
      <alignment horizontal="center" wrapText="1"/>
      <protection locked="0"/>
    </xf>
    <xf numFmtId="0" fontId="2" fillId="9" borderId="1" xfId="0" applyFont="1" applyFill="1" applyBorder="1" applyAlignment="1" applyProtection="1">
      <alignment horizontal="center" wrapText="1"/>
      <protection locked="0"/>
    </xf>
    <xf numFmtId="164" fontId="2" fillId="9" borderId="1" xfId="0" applyNumberFormat="1" applyFont="1" applyFill="1" applyBorder="1" applyAlignment="1" applyProtection="1">
      <alignment horizontal="center" wrapText="1"/>
      <protection locked="0"/>
    </xf>
    <xf numFmtId="167" fontId="2" fillId="9" borderId="1" xfId="3" applyNumberFormat="1" applyFont="1" applyFill="1" applyBorder="1" applyAlignment="1" applyProtection="1">
      <alignment wrapText="1"/>
      <protection locked="0"/>
    </xf>
    <xf numFmtId="164" fontId="2" fillId="9" borderId="1" xfId="0" applyNumberFormat="1" applyFont="1" applyFill="1" applyBorder="1" applyAlignment="1" applyProtection="1">
      <alignment horizontal="left" wrapText="1"/>
      <protection locked="0"/>
    </xf>
    <xf numFmtId="167" fontId="2" fillId="9" borderId="1" xfId="3" applyNumberFormat="1" applyFont="1" applyFill="1" applyBorder="1" applyAlignment="1" applyProtection="1">
      <alignment horizontal="center"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7"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5" fillId="0" borderId="4" xfId="0" applyFont="1" applyFill="1" applyBorder="1" applyAlignment="1" applyProtection="1">
      <alignment horizontal="left" vertical="top" wrapText="1"/>
      <protection locked="0"/>
    </xf>
    <xf numFmtId="0" fontId="25" fillId="0" borderId="5" xfId="0" applyFont="1" applyFill="1" applyBorder="1" applyAlignment="1" applyProtection="1">
      <alignment horizontal="left" vertical="top" wrapText="1"/>
      <protection locked="0"/>
    </xf>
    <xf numFmtId="0" fontId="25" fillId="0" borderId="6" xfId="0" applyFont="1" applyFill="1" applyBorder="1" applyAlignment="1" applyProtection="1">
      <alignment horizontal="left" vertical="top"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6">
    <cellStyle name="Comma" xfId="3" builtinId="3"/>
    <cellStyle name="Hyperlink" xfId="4" builtinId="8"/>
    <cellStyle name="Normal" xfId="0" builtinId="0"/>
    <cellStyle name="Normal 2" xfId="1"/>
    <cellStyle name="Normal 3" xfId="5"/>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G30" sqref="G3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9">
        <v>2019</v>
      </c>
    </row>
    <row r="16" spans="3:13" ht="25.5" x14ac:dyDescent="0.35">
      <c r="C16" s="143" t="s">
        <v>409</v>
      </c>
      <c r="D16" s="142"/>
      <c r="E16" s="142"/>
      <c r="F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9" sqref="A9"/>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157</v>
      </c>
      <c r="B1" s="39"/>
      <c r="C1" s="39"/>
      <c r="D1" s="39"/>
      <c r="E1" s="39"/>
      <c r="F1" s="39"/>
      <c r="G1" s="39"/>
      <c r="H1" s="39"/>
      <c r="I1" s="39"/>
      <c r="J1" s="39"/>
      <c r="K1" s="39"/>
      <c r="L1" s="39"/>
      <c r="M1" s="40"/>
      <c r="N1" s="40"/>
    </row>
    <row r="2" spans="1:14" ht="10.35" customHeight="1" x14ac:dyDescent="0.2"/>
    <row r="3" spans="1:14" s="11" customFormat="1" ht="15" customHeight="1" x14ac:dyDescent="0.25">
      <c r="A3" s="133" t="str">
        <f>PCMH</f>
        <v>PE #2</v>
      </c>
      <c r="B3" s="80"/>
    </row>
    <row r="4" spans="1:14" s="11" customFormat="1" ht="15" customHeight="1" x14ac:dyDescent="0.25">
      <c r="A4" s="134" t="s">
        <v>120</v>
      </c>
      <c r="B4" s="80"/>
    </row>
    <row r="5" spans="1:14" s="30" customFormat="1" ht="136.35" customHeight="1" x14ac:dyDescent="0.2">
      <c r="A5" s="162" t="s">
        <v>386</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E11" sqref="E11"/>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51" t="str">
        <f>PCMH</f>
        <v>PE #2</v>
      </c>
      <c r="B1" s="253"/>
    </row>
    <row r="2" spans="1:7" ht="15.75" x14ac:dyDescent="0.25">
      <c r="A2" s="254" t="s">
        <v>22</v>
      </c>
      <c r="B2" s="255"/>
    </row>
    <row r="3" spans="1:7" ht="15.75" x14ac:dyDescent="0.25">
      <c r="A3" s="65" t="s">
        <v>27</v>
      </c>
      <c r="B3" s="66" t="s">
        <v>23</v>
      </c>
    </row>
    <row r="4" spans="1:7" ht="47.45" customHeight="1" x14ac:dyDescent="0.2">
      <c r="A4" s="79" t="s">
        <v>68</v>
      </c>
      <c r="B4" s="121" t="s">
        <v>72</v>
      </c>
    </row>
    <row r="5" spans="1:7" s="25" customFormat="1" ht="21.6" customHeight="1" x14ac:dyDescent="0.2">
      <c r="A5" s="63" t="s">
        <v>93</v>
      </c>
      <c r="B5" s="121" t="s">
        <v>69</v>
      </c>
    </row>
    <row r="6" spans="1:7" s="136" customFormat="1" ht="64.349999999999994" customHeight="1" x14ac:dyDescent="0.2">
      <c r="A6" s="63" t="s">
        <v>94</v>
      </c>
      <c r="B6" s="121" t="s">
        <v>142</v>
      </c>
    </row>
    <row r="7" spans="1:7" s="25" customFormat="1" ht="47.45" customHeight="1" x14ac:dyDescent="0.2">
      <c r="A7" s="137" t="s">
        <v>66</v>
      </c>
      <c r="B7" s="121" t="s">
        <v>101</v>
      </c>
    </row>
    <row r="8" spans="1:7" s="26" customFormat="1" ht="78" customHeight="1" x14ac:dyDescent="0.2">
      <c r="A8" s="121" t="s">
        <v>17</v>
      </c>
      <c r="B8" s="34" t="s">
        <v>143</v>
      </c>
      <c r="G8" s="99"/>
    </row>
    <row r="9" spans="1:7" s="17" customFormat="1" ht="21.6" customHeight="1" x14ac:dyDescent="0.2">
      <c r="A9" s="63" t="s">
        <v>34</v>
      </c>
      <c r="B9" s="121" t="s">
        <v>33</v>
      </c>
    </row>
    <row r="10" spans="1:7" s="17" customFormat="1" ht="70.349999999999994" customHeight="1" x14ac:dyDescent="0.2">
      <c r="A10" s="137" t="s">
        <v>95</v>
      </c>
      <c r="B10" s="121" t="s">
        <v>144</v>
      </c>
    </row>
    <row r="11" spans="1:7" s="26" customFormat="1" ht="42.75" x14ac:dyDescent="0.2">
      <c r="A11" s="121" t="s">
        <v>96</v>
      </c>
      <c r="B11" s="121" t="s">
        <v>130</v>
      </c>
    </row>
    <row r="12" spans="1:7" s="26" customFormat="1" ht="54.6" customHeight="1" x14ac:dyDescent="0.2">
      <c r="A12" s="121" t="s">
        <v>39</v>
      </c>
      <c r="B12" s="121" t="s">
        <v>102</v>
      </c>
    </row>
    <row r="13" spans="1:7" s="26" customFormat="1" ht="170.1" customHeight="1" x14ac:dyDescent="0.2">
      <c r="A13" s="121" t="s">
        <v>40</v>
      </c>
      <c r="B13" s="121" t="s">
        <v>121</v>
      </c>
      <c r="G13" s="99"/>
    </row>
    <row r="14" spans="1:7" s="26" customFormat="1" ht="35.450000000000003" customHeight="1" x14ac:dyDescent="0.2">
      <c r="A14" s="121" t="s">
        <v>65</v>
      </c>
      <c r="B14" s="121" t="s">
        <v>114</v>
      </c>
    </row>
    <row r="15" spans="1:7" s="17" customFormat="1" ht="71.25" x14ac:dyDescent="0.2">
      <c r="A15" s="63" t="s">
        <v>35</v>
      </c>
      <c r="B15" s="121" t="s">
        <v>45</v>
      </c>
    </row>
    <row r="16" spans="1:7" s="26" customFormat="1" ht="36" customHeight="1" x14ac:dyDescent="0.2">
      <c r="A16" s="63" t="s">
        <v>0</v>
      </c>
      <c r="B16" s="121" t="s">
        <v>32</v>
      </c>
    </row>
    <row r="17" spans="1:3" s="26" customFormat="1" ht="50.1" customHeight="1" x14ac:dyDescent="0.2">
      <c r="A17" s="121" t="s">
        <v>24</v>
      </c>
      <c r="B17" s="34" t="s">
        <v>103</v>
      </c>
    </row>
    <row r="18" spans="1:3" s="26" customFormat="1" ht="50.1" customHeight="1" x14ac:dyDescent="0.2">
      <c r="A18" s="121" t="s">
        <v>44</v>
      </c>
      <c r="B18" s="34" t="s">
        <v>46</v>
      </c>
    </row>
    <row r="19" spans="1:3" s="26" customFormat="1" ht="39" customHeight="1" x14ac:dyDescent="0.2">
      <c r="A19" s="121" t="s">
        <v>26</v>
      </c>
      <c r="B19" s="34" t="s">
        <v>21</v>
      </c>
    </row>
    <row r="20" spans="1:3" s="26" customFormat="1" ht="66" customHeight="1" x14ac:dyDescent="0.2">
      <c r="A20" s="121" t="s">
        <v>104</v>
      </c>
      <c r="B20" s="34" t="s">
        <v>100</v>
      </c>
    </row>
    <row r="21" spans="1:3" s="26" customFormat="1" ht="26.45" customHeight="1" x14ac:dyDescent="0.2">
      <c r="A21" s="121" t="s">
        <v>43</v>
      </c>
      <c r="B21" s="34" t="s">
        <v>70</v>
      </c>
      <c r="C21" s="25"/>
    </row>
    <row r="22" spans="1:3" s="26" customFormat="1" ht="67.349999999999994" customHeight="1" x14ac:dyDescent="0.2">
      <c r="A22" s="121" t="s">
        <v>97</v>
      </c>
      <c r="B22" s="34" t="s">
        <v>105</v>
      </c>
    </row>
    <row r="23" spans="1:3" s="26" customFormat="1" ht="26.45" customHeight="1" x14ac:dyDescent="0.2">
      <c r="A23" s="121" t="s">
        <v>41</v>
      </c>
      <c r="B23" s="34" t="s">
        <v>42</v>
      </c>
    </row>
    <row r="24" spans="1:3" s="26" customFormat="1" ht="71.25" x14ac:dyDescent="0.2">
      <c r="A24" s="121" t="s">
        <v>98</v>
      </c>
      <c r="B24" s="34" t="s">
        <v>106</v>
      </c>
    </row>
    <row r="25" spans="1:3" s="26" customFormat="1" ht="64.349999999999994" customHeight="1" x14ac:dyDescent="0.2">
      <c r="A25" s="121" t="s">
        <v>37</v>
      </c>
      <c r="B25" s="34" t="s">
        <v>145</v>
      </c>
    </row>
    <row r="26" spans="1:3" s="26" customFormat="1" ht="85.5" x14ac:dyDescent="0.2">
      <c r="A26" s="121" t="s">
        <v>67</v>
      </c>
      <c r="B26" s="34" t="s">
        <v>71</v>
      </c>
    </row>
    <row r="27" spans="1:3" s="26" customFormat="1" ht="171" x14ac:dyDescent="0.2">
      <c r="A27" s="121" t="s">
        <v>25</v>
      </c>
      <c r="B27" s="34" t="s">
        <v>122</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0" sqref="A10"/>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4" t="str">
        <f>PCMH</f>
        <v>PE #2</v>
      </c>
    </row>
    <row r="2" spans="1:2" ht="15.75" x14ac:dyDescent="0.2">
      <c r="A2" s="125" t="s">
        <v>47</v>
      </c>
    </row>
    <row r="3" spans="1:2" s="7" customFormat="1" ht="333.6" customHeight="1" x14ac:dyDescent="0.2">
      <c r="A3" s="73" t="s">
        <v>158</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topLeftCell="A4" zoomScaleNormal="100" zoomScaleSheetLayoutView="90" workbookViewId="0">
      <selection activeCell="E16" sqref="E16:G16"/>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6" ht="408.75" customHeight="1" x14ac:dyDescent="0.2">
      <c r="A1" s="185" t="s">
        <v>149</v>
      </c>
      <c r="B1" s="186"/>
      <c r="C1" s="186"/>
      <c r="D1" s="186"/>
      <c r="E1" s="186"/>
      <c r="F1" s="186"/>
      <c r="G1" s="186"/>
      <c r="H1" s="186"/>
      <c r="I1" s="186"/>
      <c r="J1" s="186"/>
      <c r="K1" s="186"/>
      <c r="L1" s="186"/>
      <c r="M1" s="187"/>
    </row>
    <row r="2" spans="1:16" ht="409.6" customHeight="1" x14ac:dyDescent="0.2">
      <c r="A2" s="194" t="s">
        <v>150</v>
      </c>
      <c r="B2" s="186"/>
      <c r="C2" s="186"/>
      <c r="D2" s="186"/>
      <c r="E2" s="186"/>
      <c r="F2" s="186"/>
      <c r="G2" s="186"/>
      <c r="H2" s="186"/>
      <c r="I2" s="186"/>
      <c r="J2" s="186"/>
      <c r="K2" s="186"/>
      <c r="L2" s="186"/>
      <c r="M2" s="187"/>
    </row>
    <row r="3" spans="1:16" x14ac:dyDescent="0.2">
      <c r="A3" s="54"/>
      <c r="B3" s="55"/>
      <c r="C3" s="55"/>
      <c r="D3" s="55"/>
      <c r="E3" s="55"/>
      <c r="F3" s="55"/>
      <c r="G3" s="55"/>
      <c r="H3" s="55"/>
      <c r="I3" s="55"/>
      <c r="J3" s="55"/>
      <c r="K3" s="55"/>
      <c r="L3" s="55"/>
      <c r="M3" s="55"/>
    </row>
    <row r="4" spans="1:16" s="45" customFormat="1" ht="15.75" x14ac:dyDescent="0.25">
      <c r="A4" s="191" t="str">
        <f>PCMH</f>
        <v>PE #2</v>
      </c>
      <c r="B4" s="192"/>
      <c r="C4" s="192"/>
      <c r="D4" s="192"/>
      <c r="E4" s="192"/>
      <c r="F4" s="192"/>
      <c r="G4" s="192"/>
      <c r="H4" s="192"/>
      <c r="I4" s="192"/>
      <c r="J4" s="192"/>
      <c r="K4" s="192"/>
      <c r="L4" s="192"/>
      <c r="M4" s="193"/>
    </row>
    <row r="5" spans="1:16" s="22" customFormat="1" ht="23.1" customHeight="1" x14ac:dyDescent="0.25">
      <c r="A5" s="127" t="s">
        <v>92</v>
      </c>
      <c r="B5" s="188">
        <v>2019</v>
      </c>
      <c r="C5" s="189"/>
      <c r="D5" s="189"/>
      <c r="E5" s="189"/>
      <c r="F5" s="189"/>
      <c r="G5" s="189"/>
      <c r="H5" s="189"/>
      <c r="I5" s="189"/>
      <c r="J5" s="189"/>
      <c r="K5" s="189"/>
      <c r="L5" s="189"/>
      <c r="M5" s="190"/>
    </row>
    <row r="6" spans="1:16" s="14" customFormat="1" ht="14.1" customHeight="1" x14ac:dyDescent="0.2">
      <c r="A6" s="81" t="s">
        <v>51</v>
      </c>
      <c r="B6" s="81" t="s">
        <v>52</v>
      </c>
      <c r="C6" s="81" t="s">
        <v>53</v>
      </c>
      <c r="D6" s="81" t="s">
        <v>54</v>
      </c>
      <c r="E6" s="81" t="s">
        <v>55</v>
      </c>
      <c r="F6" s="81" t="s">
        <v>56</v>
      </c>
      <c r="G6" s="81" t="s">
        <v>57</v>
      </c>
      <c r="H6" s="81" t="s">
        <v>58</v>
      </c>
      <c r="I6" s="81" t="s">
        <v>59</v>
      </c>
      <c r="J6" s="81" t="s">
        <v>60</v>
      </c>
      <c r="K6" s="81" t="s">
        <v>61</v>
      </c>
      <c r="L6" s="81" t="s">
        <v>62</v>
      </c>
      <c r="M6" s="81" t="s">
        <v>63</v>
      </c>
      <c r="N6" s="5"/>
    </row>
    <row r="7" spans="1:16" s="14" customFormat="1" ht="14.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6" s="14" customFormat="1" ht="15" customHeight="1" x14ac:dyDescent="0.25">
      <c r="A8" s="91" t="s">
        <v>117</v>
      </c>
      <c r="B8" s="179">
        <v>7879</v>
      </c>
      <c r="C8" s="180"/>
      <c r="D8" s="180"/>
      <c r="E8" s="180"/>
      <c r="F8" s="180"/>
      <c r="G8" s="180"/>
      <c r="H8" s="180"/>
      <c r="I8" s="180"/>
      <c r="J8" s="180"/>
      <c r="K8" s="180"/>
      <c r="L8" s="180"/>
      <c r="M8" s="181"/>
      <c r="N8" s="5"/>
    </row>
    <row r="9" spans="1:16" s="14" customFormat="1" ht="18" customHeight="1" x14ac:dyDescent="0.25">
      <c r="A9" s="196" t="s">
        <v>146</v>
      </c>
      <c r="B9" s="197"/>
      <c r="C9" s="197"/>
      <c r="D9" s="197"/>
      <c r="E9" s="197"/>
      <c r="F9" s="197"/>
      <c r="G9" s="197"/>
      <c r="H9" s="197"/>
      <c r="I9" s="197"/>
      <c r="J9" s="197"/>
      <c r="K9" s="197"/>
      <c r="L9" s="197"/>
      <c r="M9" s="198"/>
      <c r="N9" s="5"/>
    </row>
    <row r="10" spans="1:16" s="17" customFormat="1" ht="27.6" customHeight="1" x14ac:dyDescent="0.2">
      <c r="A10" s="138" t="s">
        <v>36</v>
      </c>
      <c r="B10" s="182">
        <v>846</v>
      </c>
      <c r="C10" s="183"/>
      <c r="D10" s="184"/>
      <c r="E10" s="182">
        <v>1388</v>
      </c>
      <c r="F10" s="183"/>
      <c r="G10" s="184"/>
      <c r="H10" s="182"/>
      <c r="I10" s="183"/>
      <c r="J10" s="184"/>
      <c r="K10" s="182"/>
      <c r="L10" s="183"/>
      <c r="M10" s="184"/>
    </row>
    <row r="11" spans="1:16" s="88" customFormat="1" ht="27.6" customHeight="1" x14ac:dyDescent="0.2">
      <c r="A11" s="138" t="s">
        <v>31</v>
      </c>
      <c r="B11" s="182">
        <v>750</v>
      </c>
      <c r="C11" s="183"/>
      <c r="D11" s="184"/>
      <c r="E11" s="182">
        <v>1495</v>
      </c>
      <c r="F11" s="183"/>
      <c r="G11" s="184"/>
      <c r="H11" s="182"/>
      <c r="I11" s="183"/>
      <c r="J11" s="184"/>
      <c r="K11" s="182"/>
      <c r="L11" s="183"/>
      <c r="M11" s="184"/>
      <c r="N11" s="85"/>
    </row>
    <row r="12" spans="1:16" s="90" customFormat="1" ht="35.1" customHeight="1" x14ac:dyDescent="0.2">
      <c r="A12" s="139" t="s">
        <v>124</v>
      </c>
      <c r="B12" s="182">
        <v>53</v>
      </c>
      <c r="C12" s="183"/>
      <c r="D12" s="184"/>
      <c r="E12" s="182">
        <v>72</v>
      </c>
      <c r="F12" s="183"/>
      <c r="G12" s="184"/>
      <c r="H12" s="182"/>
      <c r="I12" s="183"/>
      <c r="J12" s="184"/>
      <c r="K12" s="182"/>
      <c r="L12" s="183"/>
      <c r="M12" s="184"/>
    </row>
    <row r="13" spans="1:16" s="88" customFormat="1" ht="27.6" customHeight="1" x14ac:dyDescent="0.2">
      <c r="A13" s="138" t="s">
        <v>30</v>
      </c>
      <c r="B13" s="182">
        <v>4406</v>
      </c>
      <c r="C13" s="183"/>
      <c r="D13" s="184"/>
      <c r="E13" s="182">
        <v>4405</v>
      </c>
      <c r="F13" s="183"/>
      <c r="G13" s="184"/>
      <c r="H13" s="182"/>
      <c r="I13" s="183"/>
      <c r="J13" s="184"/>
      <c r="K13" s="182"/>
      <c r="L13" s="183"/>
      <c r="M13" s="184"/>
      <c r="N13" s="85"/>
    </row>
    <row r="14" spans="1:16" s="90" customFormat="1" ht="35.1" customHeight="1" x14ac:dyDescent="0.2">
      <c r="A14" s="139" t="s">
        <v>134</v>
      </c>
      <c r="B14" s="182">
        <v>1485</v>
      </c>
      <c r="C14" s="183"/>
      <c r="D14" s="184"/>
      <c r="E14" s="182">
        <v>2002</v>
      </c>
      <c r="F14" s="183"/>
      <c r="G14" s="184"/>
      <c r="H14" s="182"/>
      <c r="I14" s="183"/>
      <c r="J14" s="184"/>
      <c r="K14" s="182"/>
      <c r="L14" s="183"/>
      <c r="M14" s="184"/>
    </row>
    <row r="15" spans="1:16" s="20" customFormat="1" ht="34.35" customHeight="1" x14ac:dyDescent="0.2">
      <c r="A15" s="139" t="s">
        <v>135</v>
      </c>
      <c r="B15" s="182">
        <v>271</v>
      </c>
      <c r="C15" s="183"/>
      <c r="D15" s="184"/>
      <c r="E15" s="182">
        <v>530</v>
      </c>
      <c r="F15" s="183"/>
      <c r="G15" s="184"/>
      <c r="H15" s="182"/>
      <c r="I15" s="183"/>
      <c r="J15" s="184"/>
      <c r="K15" s="182"/>
      <c r="L15" s="183"/>
      <c r="M15" s="184"/>
      <c r="P15" s="17"/>
    </row>
    <row r="16" spans="1:16" ht="42" customHeight="1" x14ac:dyDescent="0.2">
      <c r="A16" s="139" t="s">
        <v>136</v>
      </c>
      <c r="B16" s="182">
        <v>12</v>
      </c>
      <c r="C16" s="183"/>
      <c r="D16" s="184"/>
      <c r="E16" s="182">
        <v>17</v>
      </c>
      <c r="F16" s="183"/>
      <c r="G16" s="184"/>
      <c r="H16" s="182"/>
      <c r="I16" s="183"/>
      <c r="J16" s="184"/>
      <c r="K16" s="182"/>
      <c r="L16" s="183"/>
      <c r="M16" s="184"/>
      <c r="P16" s="17"/>
    </row>
    <row r="17" spans="1:16" ht="15" customHeight="1" x14ac:dyDescent="0.2">
      <c r="A17" s="18"/>
      <c r="B17" s="18"/>
      <c r="C17" s="18"/>
      <c r="D17" s="18"/>
      <c r="E17" s="18"/>
      <c r="F17" s="18"/>
      <c r="G17" s="18"/>
      <c r="H17" s="18"/>
      <c r="I17" s="18"/>
      <c r="J17" s="18"/>
      <c r="K17" s="18"/>
      <c r="L17" s="18"/>
      <c r="M17" s="18"/>
      <c r="N17" s="17"/>
      <c r="P17" s="17"/>
    </row>
    <row r="18" spans="1:16" x14ac:dyDescent="0.2">
      <c r="A18" s="11" t="s">
        <v>16</v>
      </c>
      <c r="B18" s="24"/>
      <c r="C18" s="24"/>
      <c r="D18" s="24"/>
      <c r="E18" s="24"/>
      <c r="F18" s="11"/>
      <c r="G18" s="11"/>
      <c r="H18" s="11"/>
      <c r="I18" s="11"/>
      <c r="J18" s="11"/>
      <c r="K18" s="11"/>
      <c r="L18" s="11"/>
      <c r="M18" s="11"/>
      <c r="P18" s="17"/>
    </row>
    <row r="19" spans="1:16" ht="113.45" customHeight="1" x14ac:dyDescent="0.2">
      <c r="A19" s="195"/>
      <c r="B19" s="195"/>
      <c r="C19" s="195"/>
      <c r="D19" s="195"/>
      <c r="E19" s="195"/>
      <c r="F19" s="195"/>
      <c r="G19" s="195"/>
      <c r="H19" s="195"/>
      <c r="I19" s="195"/>
      <c r="J19" s="195"/>
      <c r="K19" s="195"/>
      <c r="L19" s="195"/>
      <c r="M19" s="195"/>
    </row>
    <row r="20" spans="1:16" s="80" customFormat="1" x14ac:dyDescent="0.2">
      <c r="A20" s="12"/>
      <c r="B20" s="21"/>
      <c r="C20" s="21"/>
      <c r="D20" s="21"/>
      <c r="E20" s="21"/>
      <c r="F20" s="12"/>
      <c r="G20" s="12"/>
      <c r="H20" s="12"/>
      <c r="I20" s="12"/>
      <c r="J20" s="12"/>
      <c r="K20" s="12"/>
      <c r="L20" s="12"/>
      <c r="M20" s="12"/>
    </row>
    <row r="22" spans="1:16" x14ac:dyDescent="0.2">
      <c r="A22" s="80"/>
      <c r="F22" s="80"/>
      <c r="G22" s="80"/>
      <c r="H22" s="80"/>
      <c r="I22" s="80"/>
      <c r="J22" s="80"/>
      <c r="K22" s="80"/>
      <c r="L22" s="80"/>
      <c r="M22" s="80"/>
    </row>
  </sheetData>
  <mergeCells count="35">
    <mergeCell ref="B14:D14"/>
    <mergeCell ref="B15:D15"/>
    <mergeCell ref="B16:D16"/>
    <mergeCell ref="A19:M19"/>
    <mergeCell ref="A9:M9"/>
    <mergeCell ref="H10:J10"/>
    <mergeCell ref="H11:J11"/>
    <mergeCell ref="H12:J12"/>
    <mergeCell ref="H13:J13"/>
    <mergeCell ref="H14:J14"/>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B8:M8"/>
    <mergeCell ref="K10:M10"/>
    <mergeCell ref="K11:M11"/>
    <mergeCell ref="K12:M12"/>
    <mergeCell ref="K13:M13"/>
    <mergeCell ref="B10:D10"/>
    <mergeCell ref="B11:D11"/>
    <mergeCell ref="B12:D12"/>
    <mergeCell ref="B13:D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6"/>
  <sheetViews>
    <sheetView showGridLines="0" topLeftCell="A28" zoomScale="80" zoomScaleNormal="80" zoomScaleSheetLayoutView="50" workbookViewId="0">
      <selection activeCell="C30" sqref="C30"/>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185" t="s">
        <v>127</v>
      </c>
      <c r="B1" s="186"/>
      <c r="C1" s="186"/>
      <c r="D1" s="186"/>
      <c r="E1" s="186"/>
      <c r="F1" s="186"/>
      <c r="G1" s="186"/>
      <c r="H1" s="186"/>
      <c r="I1" s="186"/>
      <c r="J1" s="186"/>
      <c r="K1" s="187"/>
      <c r="L1" s="88"/>
      <c r="M1" s="88"/>
      <c r="N1" s="200"/>
      <c r="O1" s="200"/>
      <c r="P1" s="37"/>
    </row>
    <row r="2" spans="1:20" s="11" customFormat="1" ht="15.6" customHeight="1" x14ac:dyDescent="0.2">
      <c r="A2" s="9"/>
      <c r="B2" s="9"/>
      <c r="C2" s="41"/>
      <c r="D2" s="42"/>
      <c r="E2" s="9"/>
      <c r="F2" s="9"/>
      <c r="G2" s="43"/>
      <c r="H2" s="43"/>
      <c r="I2" s="43"/>
      <c r="J2" s="44"/>
      <c r="K2" s="88"/>
      <c r="L2" s="88"/>
      <c r="M2" s="88"/>
      <c r="N2" s="93"/>
      <c r="O2" s="93"/>
      <c r="P2" s="37"/>
      <c r="Q2" s="12"/>
      <c r="R2" s="31"/>
      <c r="S2" s="31"/>
      <c r="T2" s="31"/>
    </row>
    <row r="3" spans="1:20" ht="15.75" x14ac:dyDescent="0.25">
      <c r="A3" s="191" t="str">
        <f>PCMH</f>
        <v>PE #2</v>
      </c>
      <c r="B3" s="192"/>
      <c r="C3" s="192"/>
      <c r="D3" s="192"/>
      <c r="E3" s="192"/>
      <c r="F3" s="193"/>
      <c r="G3" s="37"/>
      <c r="H3" s="37"/>
      <c r="I3" s="37"/>
      <c r="J3" s="37"/>
      <c r="K3" s="88"/>
      <c r="L3" s="88"/>
      <c r="M3" s="88"/>
      <c r="N3" s="93"/>
      <c r="O3" s="93"/>
      <c r="P3" s="37"/>
    </row>
    <row r="4" spans="1:20" ht="15.75" x14ac:dyDescent="0.25">
      <c r="A4" s="127" t="s">
        <v>48</v>
      </c>
      <c r="B4" s="128"/>
      <c r="C4" s="128"/>
      <c r="D4" s="128"/>
      <c r="E4" s="189"/>
      <c r="F4" s="190"/>
      <c r="G4" s="37"/>
      <c r="H4" s="37"/>
      <c r="I4" s="37"/>
      <c r="J4" s="37"/>
      <c r="K4" s="88"/>
      <c r="L4" s="88"/>
      <c r="M4" s="88"/>
      <c r="N4" s="51"/>
      <c r="O4" s="51"/>
      <c r="P4" s="37"/>
    </row>
    <row r="5" spans="1:20" s="45" customFormat="1" ht="14.25" x14ac:dyDescent="0.2">
      <c r="A5" s="48" t="s">
        <v>51</v>
      </c>
      <c r="B5" s="48" t="s">
        <v>52</v>
      </c>
      <c r="C5" s="48" t="s">
        <v>53</v>
      </c>
      <c r="D5" s="48" t="s">
        <v>54</v>
      </c>
      <c r="E5" s="217" t="s">
        <v>55</v>
      </c>
      <c r="F5" s="218"/>
      <c r="G5" s="37"/>
      <c r="H5" s="37"/>
      <c r="I5" s="37"/>
      <c r="J5" s="37"/>
      <c r="K5" s="88"/>
      <c r="L5" s="88"/>
      <c r="M5" s="88"/>
      <c r="N5" s="52"/>
      <c r="O5" s="52"/>
    </row>
    <row r="6" spans="1:20" s="37" customFormat="1" ht="44.45" customHeight="1" x14ac:dyDescent="0.25">
      <c r="A6" s="92" t="s">
        <v>29</v>
      </c>
      <c r="B6" s="92" t="s">
        <v>49</v>
      </c>
      <c r="C6" s="92" t="s">
        <v>83</v>
      </c>
      <c r="D6" s="92" t="s">
        <v>82</v>
      </c>
      <c r="E6" s="201" t="s">
        <v>84</v>
      </c>
      <c r="F6" s="201"/>
      <c r="K6" s="14"/>
      <c r="M6" s="93"/>
      <c r="N6" s="51"/>
      <c r="O6" s="51"/>
    </row>
    <row r="7" spans="1:20" s="88" customFormat="1" ht="14.25" x14ac:dyDescent="0.2">
      <c r="A7" s="91"/>
      <c r="B7" s="86"/>
      <c r="C7" s="71"/>
      <c r="D7" s="72"/>
      <c r="E7" s="202"/>
      <c r="F7" s="203"/>
      <c r="M7" s="87"/>
      <c r="N7" s="87"/>
    </row>
    <row r="8" spans="1:20" s="88" customFormat="1" ht="14.25" x14ac:dyDescent="0.2">
      <c r="A8" s="91"/>
      <c r="B8" s="86"/>
      <c r="C8" s="71"/>
      <c r="D8" s="72"/>
      <c r="E8" s="202"/>
      <c r="F8" s="203"/>
      <c r="M8" s="87"/>
      <c r="N8" s="87"/>
    </row>
    <row r="9" spans="1:20" s="14" customFormat="1" ht="14.25" x14ac:dyDescent="0.2">
      <c r="A9" s="86"/>
      <c r="B9" s="86"/>
      <c r="C9" s="71"/>
      <c r="D9" s="72"/>
      <c r="E9" s="202"/>
      <c r="F9" s="203"/>
      <c r="M9" s="85"/>
      <c r="N9" s="13"/>
    </row>
    <row r="10" spans="1:20" s="17" customFormat="1" ht="14.25" x14ac:dyDescent="0.2">
      <c r="A10" s="86"/>
      <c r="B10" s="86"/>
      <c r="C10" s="71"/>
      <c r="D10" s="72"/>
      <c r="E10" s="204"/>
      <c r="F10" s="204"/>
      <c r="M10" s="89"/>
      <c r="N10" s="16"/>
    </row>
    <row r="11" spans="1:20" s="17" customFormat="1" ht="14.25" x14ac:dyDescent="0.2">
      <c r="A11" s="9"/>
      <c r="B11" s="9"/>
      <c r="C11" s="41"/>
      <c r="D11" s="42"/>
      <c r="E11" s="58"/>
      <c r="F11" s="58"/>
      <c r="M11" s="89"/>
      <c r="N11" s="16"/>
    </row>
    <row r="12" spans="1:20" s="11" customFormat="1" x14ac:dyDescent="0.2">
      <c r="A12" s="185" t="s">
        <v>137</v>
      </c>
      <c r="B12" s="186"/>
      <c r="C12" s="186"/>
      <c r="D12" s="186"/>
      <c r="E12" s="186"/>
      <c r="F12" s="186"/>
      <c r="G12" s="186"/>
      <c r="H12" s="186"/>
      <c r="I12" s="186"/>
      <c r="J12" s="186"/>
      <c r="K12" s="187"/>
      <c r="M12" s="89"/>
    </row>
    <row r="13" spans="1:20" s="11" customFormat="1" ht="15.6" customHeight="1" x14ac:dyDescent="0.2">
      <c r="A13" s="9"/>
      <c r="B13" s="9"/>
      <c r="C13" s="41"/>
      <c r="D13" s="42"/>
      <c r="E13" s="9"/>
      <c r="F13" s="9"/>
      <c r="G13" s="43"/>
      <c r="H13" s="43"/>
      <c r="I13" s="43"/>
      <c r="J13" s="44"/>
      <c r="K13" s="53"/>
      <c r="L13" s="53"/>
      <c r="M13" s="94"/>
      <c r="N13" s="53"/>
      <c r="O13" s="31"/>
      <c r="P13" s="31"/>
      <c r="Q13" s="31"/>
      <c r="R13" s="31"/>
      <c r="S13" s="31"/>
      <c r="T13" s="31"/>
    </row>
    <row r="14" spans="1:20" s="11" customFormat="1" ht="17.100000000000001" customHeight="1" x14ac:dyDescent="0.2">
      <c r="A14" s="211" t="s">
        <v>50</v>
      </c>
      <c r="B14" s="212"/>
      <c r="C14" s="212"/>
      <c r="D14" s="212"/>
      <c r="E14" s="212"/>
      <c r="F14" s="212"/>
      <c r="G14" s="212"/>
      <c r="H14" s="212"/>
      <c r="I14" s="212"/>
      <c r="J14" s="212"/>
      <c r="K14" s="213"/>
      <c r="L14" s="46"/>
      <c r="M14" s="46"/>
      <c r="N14" s="46"/>
      <c r="O14" s="31"/>
      <c r="P14" s="31"/>
      <c r="Q14" s="31"/>
      <c r="R14" s="31"/>
      <c r="S14" s="31"/>
      <c r="T14" s="31"/>
    </row>
    <row r="15" spans="1:20" ht="111.6" customHeight="1" x14ac:dyDescent="0.2">
      <c r="A15" s="214"/>
      <c r="B15" s="215"/>
      <c r="C15" s="215"/>
      <c r="D15" s="215"/>
      <c r="E15" s="215"/>
      <c r="F15" s="215"/>
      <c r="G15" s="215"/>
      <c r="H15" s="215"/>
      <c r="I15" s="215"/>
      <c r="J15" s="215"/>
      <c r="K15" s="216"/>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205" t="s">
        <v>123</v>
      </c>
      <c r="B17" s="206"/>
      <c r="C17" s="206"/>
      <c r="D17" s="206"/>
      <c r="E17" s="206"/>
      <c r="F17" s="206"/>
      <c r="G17" s="206"/>
      <c r="H17" s="206"/>
      <c r="I17" s="206"/>
      <c r="J17" s="206"/>
      <c r="K17" s="207"/>
      <c r="L17" s="17"/>
      <c r="M17" s="17"/>
      <c r="N17" s="51"/>
      <c r="O17" s="37"/>
    </row>
    <row r="18" spans="1:17" s="80" customFormat="1" x14ac:dyDescent="0.2">
      <c r="A18" s="219" t="s">
        <v>125</v>
      </c>
      <c r="B18" s="220"/>
      <c r="C18" s="220"/>
      <c r="D18" s="220"/>
      <c r="E18" s="220"/>
      <c r="F18" s="220"/>
      <c r="G18" s="220"/>
      <c r="H18" s="220"/>
      <c r="I18" s="220"/>
      <c r="J18" s="220"/>
      <c r="K18" s="221"/>
      <c r="L18" s="90"/>
      <c r="M18" s="90"/>
      <c r="N18" s="93"/>
      <c r="O18" s="37"/>
    </row>
    <row r="19" spans="1:17" s="19" customFormat="1" x14ac:dyDescent="0.2">
      <c r="A19" s="54"/>
      <c r="B19" s="54"/>
      <c r="C19" s="54"/>
      <c r="D19" s="54"/>
      <c r="E19" s="54"/>
      <c r="F19" s="54"/>
      <c r="G19" s="54"/>
      <c r="H19" s="54"/>
      <c r="I19" s="54"/>
      <c r="J19" s="54"/>
      <c r="K19" s="13"/>
      <c r="L19" s="13"/>
      <c r="M19" s="13"/>
      <c r="N19" s="40"/>
      <c r="O19" s="40"/>
    </row>
    <row r="20" spans="1:17" ht="15.75" x14ac:dyDescent="0.25">
      <c r="A20" s="126" t="str">
        <f>PCMH</f>
        <v>PE #2</v>
      </c>
      <c r="B20" s="82"/>
      <c r="C20" s="74"/>
      <c r="D20" s="74"/>
      <c r="E20" s="74"/>
      <c r="F20" s="74"/>
      <c r="G20" s="74"/>
      <c r="H20" s="74"/>
      <c r="I20" s="74"/>
      <c r="J20" s="74"/>
      <c r="K20" s="75"/>
      <c r="L20" s="90"/>
      <c r="M20" s="90"/>
      <c r="N20" s="90"/>
      <c r="O20" s="200"/>
      <c r="P20" s="200"/>
      <c r="Q20" s="37"/>
    </row>
    <row r="21" spans="1:17" s="45" customFormat="1" ht="15.75" x14ac:dyDescent="0.25">
      <c r="A21" s="127" t="s">
        <v>118</v>
      </c>
      <c r="B21" s="106"/>
      <c r="C21" s="106"/>
      <c r="D21" s="106"/>
      <c r="E21" s="49"/>
      <c r="F21" s="49"/>
      <c r="G21" s="49"/>
      <c r="H21" s="49"/>
      <c r="I21" s="49"/>
      <c r="J21" s="49"/>
      <c r="K21" s="62"/>
      <c r="L21" s="90"/>
      <c r="M21" s="90"/>
      <c r="N21" s="90"/>
      <c r="O21" s="52"/>
    </row>
    <row r="22" spans="1:17" s="37" customFormat="1" ht="14.25" x14ac:dyDescent="0.2">
      <c r="A22" s="57" t="s">
        <v>51</v>
      </c>
      <c r="B22" s="57" t="s">
        <v>52</v>
      </c>
      <c r="C22" s="57" t="s">
        <v>53</v>
      </c>
      <c r="D22" s="57" t="s">
        <v>54</v>
      </c>
      <c r="E22" s="57" t="s">
        <v>55</v>
      </c>
      <c r="F22" s="57" t="s">
        <v>56</v>
      </c>
      <c r="G22" s="57" t="s">
        <v>57</v>
      </c>
      <c r="H22" s="57" t="s">
        <v>58</v>
      </c>
      <c r="I22" s="57" t="s">
        <v>59</v>
      </c>
      <c r="J22" s="57" t="s">
        <v>60</v>
      </c>
      <c r="K22" s="57" t="s">
        <v>61</v>
      </c>
      <c r="L22" s="17"/>
      <c r="M22" s="17"/>
      <c r="N22" s="17"/>
      <c r="O22" s="51"/>
    </row>
    <row r="23" spans="1:17" s="109" customFormat="1" ht="77.45" customHeight="1" x14ac:dyDescent="0.25">
      <c r="A23" s="135" t="s">
        <v>29</v>
      </c>
      <c r="B23" s="135" t="s">
        <v>108</v>
      </c>
      <c r="C23" s="135" t="s">
        <v>83</v>
      </c>
      <c r="D23" s="135" t="s">
        <v>85</v>
      </c>
      <c r="E23" s="135" t="s">
        <v>86</v>
      </c>
      <c r="F23" s="135" t="s">
        <v>87</v>
      </c>
      <c r="G23" s="135" t="s">
        <v>88</v>
      </c>
      <c r="H23" s="135" t="s">
        <v>84</v>
      </c>
      <c r="I23" s="135" t="s">
        <v>89</v>
      </c>
      <c r="J23" s="135" t="s">
        <v>90</v>
      </c>
      <c r="K23" s="135" t="s">
        <v>91</v>
      </c>
      <c r="L23" s="90"/>
      <c r="M23" s="90"/>
      <c r="N23" s="90"/>
      <c r="O23" s="108"/>
      <c r="P23" s="90"/>
    </row>
    <row r="24" spans="1:17" s="14" customFormat="1" ht="28.5" x14ac:dyDescent="0.2">
      <c r="A24" s="145"/>
      <c r="B24" s="98" t="s">
        <v>109</v>
      </c>
      <c r="C24" s="145">
        <v>0.2</v>
      </c>
      <c r="D24" s="101">
        <v>0.2</v>
      </c>
      <c r="E24" s="145">
        <v>4</v>
      </c>
      <c r="F24" s="145"/>
      <c r="G24" s="145"/>
      <c r="H24" s="145" t="s">
        <v>159</v>
      </c>
      <c r="I24" s="145" t="s">
        <v>160</v>
      </c>
      <c r="J24" s="145" t="s">
        <v>160</v>
      </c>
      <c r="K24" s="145" t="s">
        <v>161</v>
      </c>
      <c r="L24" s="17"/>
      <c r="M24" s="17"/>
      <c r="N24" s="17"/>
      <c r="O24" s="13"/>
      <c r="P24" s="12"/>
    </row>
    <row r="25" spans="1:17" s="14" customFormat="1" ht="28.5" x14ac:dyDescent="0.2">
      <c r="A25" s="146"/>
      <c r="B25" s="98" t="s">
        <v>109</v>
      </c>
      <c r="C25" s="100">
        <v>1</v>
      </c>
      <c r="D25" s="101">
        <v>1</v>
      </c>
      <c r="E25" s="102" t="s">
        <v>162</v>
      </c>
      <c r="F25" s="103">
        <v>42926</v>
      </c>
      <c r="G25" s="103"/>
      <c r="H25" s="103" t="s">
        <v>163</v>
      </c>
      <c r="I25" s="38">
        <v>7</v>
      </c>
      <c r="J25" s="38">
        <v>1</v>
      </c>
      <c r="K25" s="70"/>
      <c r="L25" s="17"/>
      <c r="M25" s="17"/>
      <c r="N25" s="17"/>
      <c r="O25" s="13"/>
      <c r="P25" s="12"/>
    </row>
    <row r="26" spans="1:17" s="17" customFormat="1" ht="28.5" x14ac:dyDescent="0.2">
      <c r="A26" s="170"/>
      <c r="B26" s="171" t="s">
        <v>109</v>
      </c>
      <c r="C26" s="172">
        <v>1</v>
      </c>
      <c r="D26" s="173">
        <v>1</v>
      </c>
      <c r="E26" s="174" t="s">
        <v>164</v>
      </c>
      <c r="F26" s="175">
        <v>42947</v>
      </c>
      <c r="G26" s="175">
        <v>43621</v>
      </c>
      <c r="H26" s="175" t="s">
        <v>165</v>
      </c>
      <c r="I26" s="176">
        <v>8</v>
      </c>
      <c r="J26" s="176">
        <v>0</v>
      </c>
      <c r="K26" s="177"/>
      <c r="O26" s="16"/>
      <c r="P26" s="12"/>
    </row>
    <row r="27" spans="1:17" s="90" customFormat="1" x14ac:dyDescent="0.2">
      <c r="A27" s="146"/>
      <c r="B27" s="98" t="s">
        <v>109</v>
      </c>
      <c r="C27" s="100">
        <v>1</v>
      </c>
      <c r="D27" s="101">
        <v>1</v>
      </c>
      <c r="E27" s="102" t="s">
        <v>164</v>
      </c>
      <c r="F27" s="103">
        <v>43647</v>
      </c>
      <c r="G27" s="103"/>
      <c r="H27" s="103"/>
      <c r="I27" s="38">
        <v>2</v>
      </c>
      <c r="J27" s="38"/>
      <c r="K27" s="70"/>
      <c r="O27" s="110"/>
      <c r="P27" s="80"/>
    </row>
    <row r="28" spans="1:17" ht="28.5" x14ac:dyDescent="0.2">
      <c r="A28" s="102"/>
      <c r="B28" s="98" t="s">
        <v>109</v>
      </c>
      <c r="C28" s="100">
        <v>1</v>
      </c>
      <c r="D28" s="101">
        <v>1</v>
      </c>
      <c r="E28" s="102" t="s">
        <v>166</v>
      </c>
      <c r="F28" s="103">
        <v>43507</v>
      </c>
      <c r="G28" s="103"/>
      <c r="H28" s="103" t="s">
        <v>177</v>
      </c>
      <c r="I28" s="38">
        <v>1</v>
      </c>
      <c r="J28" s="38"/>
      <c r="K28" s="70"/>
      <c r="M28" s="17"/>
      <c r="N28" s="17"/>
      <c r="O28" s="16"/>
    </row>
    <row r="29" spans="1:17" x14ac:dyDescent="0.2">
      <c r="A29" s="174"/>
      <c r="B29" s="171" t="s">
        <v>109</v>
      </c>
      <c r="C29" s="172">
        <v>1</v>
      </c>
      <c r="D29" s="173">
        <v>1</v>
      </c>
      <c r="E29" s="174" t="s">
        <v>168</v>
      </c>
      <c r="F29" s="175">
        <v>43206</v>
      </c>
      <c r="G29" s="175">
        <v>43581</v>
      </c>
      <c r="H29" s="175" t="s">
        <v>169</v>
      </c>
      <c r="I29" s="176">
        <v>1</v>
      </c>
      <c r="J29" s="176">
        <v>1</v>
      </c>
      <c r="K29" s="177"/>
      <c r="L29" s="17"/>
      <c r="M29" s="17"/>
      <c r="N29" s="17"/>
      <c r="O29" s="51"/>
      <c r="P29" s="37"/>
    </row>
    <row r="30" spans="1:17" s="14" customFormat="1" ht="14.25" x14ac:dyDescent="0.2">
      <c r="A30" s="174"/>
      <c r="B30" s="171" t="s">
        <v>109</v>
      </c>
      <c r="C30" s="172">
        <v>1</v>
      </c>
      <c r="D30" s="173">
        <v>1</v>
      </c>
      <c r="E30" s="174" t="s">
        <v>168</v>
      </c>
      <c r="F30" s="175">
        <v>43241</v>
      </c>
      <c r="G30" s="175">
        <v>43677</v>
      </c>
      <c r="H30" s="175" t="s">
        <v>167</v>
      </c>
      <c r="I30" s="176">
        <v>1</v>
      </c>
      <c r="J30" s="176">
        <v>0</v>
      </c>
      <c r="K30" s="177"/>
      <c r="L30" s="17"/>
      <c r="M30" s="17"/>
      <c r="N30" s="17"/>
      <c r="O30" s="13"/>
      <c r="Q30" s="17"/>
    </row>
    <row r="31" spans="1:17" s="88" customFormat="1" ht="14.25" x14ac:dyDescent="0.2">
      <c r="A31" s="102"/>
      <c r="B31" s="98" t="s">
        <v>109</v>
      </c>
      <c r="C31" s="100">
        <v>1</v>
      </c>
      <c r="D31" s="101">
        <v>1</v>
      </c>
      <c r="E31" s="102" t="s">
        <v>174</v>
      </c>
      <c r="F31" s="103">
        <v>43647</v>
      </c>
      <c r="G31" s="103"/>
      <c r="H31" s="103"/>
      <c r="I31" s="104">
        <v>5</v>
      </c>
      <c r="J31" s="104"/>
      <c r="K31" s="70"/>
      <c r="L31" s="90"/>
      <c r="M31" s="90"/>
      <c r="N31" s="90"/>
      <c r="O31" s="87"/>
      <c r="Q31" s="90"/>
    </row>
    <row r="32" spans="1:17" s="88" customFormat="1" ht="28.5" x14ac:dyDescent="0.2">
      <c r="A32" s="147"/>
      <c r="B32" s="98" t="s">
        <v>110</v>
      </c>
      <c r="C32" s="100">
        <v>1</v>
      </c>
      <c r="D32" s="101">
        <v>1</v>
      </c>
      <c r="E32" s="102" t="s">
        <v>168</v>
      </c>
      <c r="F32" s="103">
        <v>43353</v>
      </c>
      <c r="G32" s="103"/>
      <c r="H32" s="103" t="s">
        <v>170</v>
      </c>
      <c r="I32" s="38">
        <v>0</v>
      </c>
      <c r="J32" s="38">
        <v>0</v>
      </c>
      <c r="K32" s="70"/>
      <c r="L32" s="90"/>
      <c r="M32" s="90"/>
      <c r="N32" s="90"/>
      <c r="O32" s="87"/>
      <c r="Q32" s="90"/>
    </row>
    <row r="33" spans="1:17" s="88" customFormat="1" ht="57" x14ac:dyDescent="0.2">
      <c r="A33" s="102"/>
      <c r="B33" s="98" t="s">
        <v>109</v>
      </c>
      <c r="C33" s="100">
        <v>1</v>
      </c>
      <c r="D33" s="101">
        <v>1</v>
      </c>
      <c r="E33" s="102" t="s">
        <v>172</v>
      </c>
      <c r="F33" s="103">
        <v>43521</v>
      </c>
      <c r="G33" s="103"/>
      <c r="H33" s="103" t="s">
        <v>173</v>
      </c>
      <c r="I33" s="38">
        <v>1</v>
      </c>
      <c r="J33" s="38">
        <v>0</v>
      </c>
      <c r="K33" s="70"/>
      <c r="L33" s="90"/>
      <c r="M33" s="90"/>
      <c r="N33" s="90"/>
      <c r="O33" s="87"/>
      <c r="Q33" s="90"/>
    </row>
    <row r="34" spans="1:17" s="109" customFormat="1" ht="57" x14ac:dyDescent="0.2">
      <c r="A34" s="174"/>
      <c r="B34" s="171" t="s">
        <v>109</v>
      </c>
      <c r="C34" s="172" t="s">
        <v>171</v>
      </c>
      <c r="D34" s="173">
        <v>1</v>
      </c>
      <c r="E34" s="174" t="s">
        <v>174</v>
      </c>
      <c r="F34" s="175">
        <v>43507</v>
      </c>
      <c r="G34" s="175">
        <v>43587</v>
      </c>
      <c r="H34" s="175" t="s">
        <v>175</v>
      </c>
      <c r="I34" s="178"/>
      <c r="J34" s="178">
        <v>0</v>
      </c>
      <c r="K34" s="177"/>
      <c r="L34" s="90"/>
      <c r="M34" s="90"/>
      <c r="N34" s="90"/>
      <c r="O34" s="108"/>
      <c r="Q34" s="90"/>
    </row>
    <row r="35" spans="1:17" s="109" customFormat="1" ht="85.5" x14ac:dyDescent="0.2">
      <c r="A35" s="102"/>
      <c r="B35" s="98" t="s">
        <v>109</v>
      </c>
      <c r="C35" s="100" t="s">
        <v>171</v>
      </c>
      <c r="D35" s="101">
        <v>1</v>
      </c>
      <c r="E35" s="102" t="s">
        <v>174</v>
      </c>
      <c r="F35" s="103">
        <v>43658</v>
      </c>
      <c r="G35" s="103"/>
      <c r="H35" s="103" t="s">
        <v>404</v>
      </c>
      <c r="I35" s="104">
        <v>3</v>
      </c>
      <c r="J35" s="104"/>
      <c r="K35" s="70"/>
      <c r="L35" s="90"/>
      <c r="M35" s="90"/>
      <c r="N35" s="90"/>
      <c r="O35" s="108"/>
      <c r="Q35" s="90"/>
    </row>
    <row r="36" spans="1:17" s="88" customFormat="1" ht="42.75" x14ac:dyDescent="0.2">
      <c r="A36" s="102"/>
      <c r="B36" s="98" t="s">
        <v>109</v>
      </c>
      <c r="C36" s="100" t="s">
        <v>171</v>
      </c>
      <c r="D36" s="101">
        <v>1</v>
      </c>
      <c r="E36" s="102" t="s">
        <v>172</v>
      </c>
      <c r="F36" s="103">
        <v>43374</v>
      </c>
      <c r="G36" s="103"/>
      <c r="H36" s="103" t="s">
        <v>176</v>
      </c>
      <c r="I36" s="104">
        <v>7</v>
      </c>
      <c r="J36" s="104">
        <v>0</v>
      </c>
      <c r="K36" s="70"/>
      <c r="L36" s="90"/>
      <c r="M36" s="90"/>
      <c r="N36" s="90"/>
      <c r="O36" s="87"/>
      <c r="Q36" s="90"/>
    </row>
    <row r="37" spans="1:17" s="88" customFormat="1" ht="57" x14ac:dyDescent="0.2">
      <c r="A37" s="102"/>
      <c r="B37" s="98" t="s">
        <v>109</v>
      </c>
      <c r="C37" s="100" t="s">
        <v>406</v>
      </c>
      <c r="D37" s="101">
        <v>1</v>
      </c>
      <c r="E37" s="102" t="s">
        <v>166</v>
      </c>
      <c r="F37" s="103">
        <v>42947</v>
      </c>
      <c r="G37" s="103"/>
      <c r="H37" s="103" t="s">
        <v>167</v>
      </c>
      <c r="I37" s="38">
        <v>2</v>
      </c>
      <c r="J37" s="38">
        <v>0</v>
      </c>
      <c r="K37" s="38">
        <v>0</v>
      </c>
      <c r="L37" s="90"/>
      <c r="M37" s="90"/>
      <c r="N37" s="90"/>
      <c r="O37" s="87"/>
      <c r="Q37" s="90"/>
    </row>
    <row r="38" spans="1:17" s="88" customFormat="1" ht="57" x14ac:dyDescent="0.2">
      <c r="A38" s="102"/>
      <c r="B38" s="98" t="s">
        <v>109</v>
      </c>
      <c r="C38" s="100" t="s">
        <v>405</v>
      </c>
      <c r="D38" s="101">
        <v>1</v>
      </c>
      <c r="E38" s="102" t="s">
        <v>172</v>
      </c>
      <c r="F38" s="103">
        <v>41897</v>
      </c>
      <c r="G38" s="103"/>
      <c r="H38" s="103" t="s">
        <v>176</v>
      </c>
      <c r="I38" s="104">
        <v>3</v>
      </c>
      <c r="J38" s="38">
        <v>0</v>
      </c>
      <c r="K38" s="38">
        <v>0</v>
      </c>
      <c r="L38" s="90"/>
      <c r="M38" s="90"/>
      <c r="N38" s="90"/>
      <c r="O38" s="87"/>
      <c r="Q38" s="90"/>
    </row>
    <row r="39" spans="1:17" s="88" customFormat="1" ht="14.25" x14ac:dyDescent="0.2">
      <c r="A39" s="86"/>
      <c r="B39" s="98"/>
      <c r="C39" s="100"/>
      <c r="D39" s="101"/>
      <c r="E39" s="102"/>
      <c r="F39" s="103"/>
      <c r="G39" s="103"/>
      <c r="H39" s="103"/>
      <c r="I39" s="38"/>
      <c r="J39" s="104"/>
      <c r="K39" s="70"/>
      <c r="L39" s="90"/>
      <c r="M39" s="90"/>
      <c r="N39" s="90"/>
      <c r="O39" s="87"/>
      <c r="Q39" s="90"/>
    </row>
    <row r="40" spans="1:17" s="17" customFormat="1" x14ac:dyDescent="0.2">
      <c r="A40" s="86"/>
      <c r="B40" s="98"/>
      <c r="C40" s="100"/>
      <c r="D40" s="101"/>
      <c r="E40" s="102"/>
      <c r="F40" s="103"/>
      <c r="G40" s="103"/>
      <c r="H40" s="103"/>
      <c r="I40" s="104"/>
      <c r="J40" s="104"/>
      <c r="K40" s="70"/>
      <c r="O40" s="16"/>
      <c r="Q40" s="12"/>
    </row>
    <row r="41" spans="1:17" s="17" customFormat="1" x14ac:dyDescent="0.2">
      <c r="A41" s="9"/>
      <c r="B41" s="9"/>
      <c r="C41" s="41"/>
      <c r="D41" s="42"/>
      <c r="E41" s="9"/>
      <c r="F41" s="9"/>
      <c r="G41" s="43"/>
      <c r="H41" s="43"/>
      <c r="I41" s="43"/>
      <c r="J41" s="44"/>
      <c r="K41" s="44"/>
      <c r="L41" s="43"/>
      <c r="N41" s="16"/>
      <c r="Q41" s="12"/>
    </row>
    <row r="42" spans="1:17" s="17" customFormat="1" x14ac:dyDescent="0.2">
      <c r="A42" s="11" t="s">
        <v>16</v>
      </c>
      <c r="B42" s="24"/>
      <c r="C42" s="24"/>
      <c r="D42" s="24"/>
      <c r="E42" s="24"/>
      <c r="F42" s="24"/>
      <c r="G42" s="24"/>
      <c r="H42" s="11"/>
      <c r="I42" s="11"/>
      <c r="J42" s="11"/>
      <c r="K42" s="44"/>
      <c r="L42" s="43"/>
      <c r="M42" s="43"/>
      <c r="N42" s="42"/>
    </row>
    <row r="43" spans="1:17" ht="152.1" customHeight="1" x14ac:dyDescent="0.2">
      <c r="A43" s="208"/>
      <c r="B43" s="209"/>
      <c r="C43" s="209"/>
      <c r="D43" s="209"/>
      <c r="E43" s="209"/>
      <c r="F43" s="209"/>
      <c r="G43" s="209"/>
      <c r="H43" s="209"/>
      <c r="I43" s="209"/>
      <c r="J43" s="209"/>
      <c r="K43" s="210"/>
    </row>
    <row r="44" spans="1:17" x14ac:dyDescent="0.2">
      <c r="C44" s="199"/>
      <c r="D44" s="199"/>
      <c r="E44" s="199"/>
      <c r="F44" s="199"/>
      <c r="G44" s="199"/>
      <c r="H44" s="199"/>
    </row>
    <row r="46" spans="1:17" x14ac:dyDescent="0.2">
      <c r="C46" s="199"/>
      <c r="D46" s="199"/>
      <c r="E46" s="199"/>
      <c r="F46" s="199"/>
      <c r="G46" s="199"/>
      <c r="H46" s="199"/>
    </row>
  </sheetData>
  <mergeCells count="19">
    <mergeCell ref="A3:F3"/>
    <mergeCell ref="N1:O1"/>
    <mergeCell ref="C44:H44"/>
    <mergeCell ref="A1:K1"/>
    <mergeCell ref="E8:F8"/>
    <mergeCell ref="A17:K17"/>
    <mergeCell ref="E4:F4"/>
    <mergeCell ref="A43:K43"/>
    <mergeCell ref="A12:K12"/>
    <mergeCell ref="A14:K14"/>
    <mergeCell ref="A15:K15"/>
    <mergeCell ref="E5:F5"/>
    <mergeCell ref="A18:K18"/>
    <mergeCell ref="C46:H46"/>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topLeftCell="A4" zoomScale="70" zoomScaleNormal="70" zoomScaleSheetLayoutView="90" workbookViewId="0">
      <selection activeCell="A20" sqref="A20:M20"/>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ht="409.5" customHeight="1" x14ac:dyDescent="0.2">
      <c r="A1" s="205" t="s">
        <v>151</v>
      </c>
      <c r="B1" s="206"/>
      <c r="C1" s="206"/>
      <c r="D1" s="206"/>
      <c r="E1" s="206"/>
      <c r="F1" s="206"/>
      <c r="G1" s="206"/>
      <c r="H1" s="206"/>
      <c r="I1" s="206"/>
      <c r="J1" s="206"/>
      <c r="K1" s="206"/>
      <c r="L1" s="206"/>
      <c r="M1" s="207"/>
      <c r="N1" s="37"/>
      <c r="O1" s="37"/>
    </row>
    <row r="2" spans="1:57" s="80" customFormat="1" ht="79.5" customHeight="1" x14ac:dyDescent="0.2">
      <c r="A2" s="231" t="s">
        <v>156</v>
      </c>
      <c r="B2" s="232"/>
      <c r="C2" s="232"/>
      <c r="D2" s="232"/>
      <c r="E2" s="232"/>
      <c r="F2" s="232"/>
      <c r="G2" s="232"/>
      <c r="H2" s="232"/>
      <c r="I2" s="232"/>
      <c r="J2" s="232"/>
      <c r="K2" s="232"/>
      <c r="L2" s="232"/>
      <c r="M2" s="233"/>
      <c r="N2" s="37"/>
      <c r="O2" s="37"/>
    </row>
    <row r="3" spans="1:57" s="80" customFormat="1" ht="345.75" customHeight="1" x14ac:dyDescent="0.2">
      <c r="A3" s="225" t="s">
        <v>152</v>
      </c>
      <c r="B3" s="226"/>
      <c r="C3" s="226"/>
      <c r="D3" s="226"/>
      <c r="E3" s="226"/>
      <c r="F3" s="226"/>
      <c r="G3" s="226"/>
      <c r="H3" s="226"/>
      <c r="I3" s="226"/>
      <c r="J3" s="226"/>
      <c r="K3" s="226"/>
      <c r="L3" s="226"/>
      <c r="M3" s="227"/>
      <c r="N3" s="37"/>
      <c r="O3" s="37"/>
    </row>
    <row r="4" spans="1:57" ht="15.75" x14ac:dyDescent="0.25">
      <c r="A4" s="96"/>
      <c r="B4" s="95"/>
    </row>
    <row r="5" spans="1:57" ht="15.75" x14ac:dyDescent="0.25">
      <c r="A5" s="191" t="str">
        <f>PCMH</f>
        <v>PE #2</v>
      </c>
      <c r="B5" s="192"/>
      <c r="C5" s="192"/>
      <c r="D5" s="192"/>
      <c r="E5" s="192"/>
      <c r="F5" s="192"/>
      <c r="G5" s="192"/>
      <c r="H5" s="192"/>
      <c r="I5" s="192"/>
      <c r="J5" s="192"/>
      <c r="K5" s="192"/>
      <c r="L5" s="192"/>
      <c r="M5" s="193"/>
    </row>
    <row r="6" spans="1:57" ht="15.75" x14ac:dyDescent="0.25">
      <c r="A6" s="127" t="s">
        <v>2</v>
      </c>
      <c r="B6" s="188">
        <v>2019</v>
      </c>
      <c r="C6" s="189"/>
      <c r="D6" s="189"/>
      <c r="E6" s="189"/>
      <c r="F6" s="189"/>
      <c r="G6" s="189"/>
      <c r="H6" s="189"/>
      <c r="I6" s="189"/>
      <c r="J6" s="189"/>
      <c r="K6" s="189"/>
      <c r="L6" s="189"/>
      <c r="M6" s="190"/>
    </row>
    <row r="7" spans="1:57" s="45" customFormat="1" ht="12.75" x14ac:dyDescent="0.2">
      <c r="A7" s="81" t="s">
        <v>51</v>
      </c>
      <c r="B7" s="81" t="s">
        <v>52</v>
      </c>
      <c r="C7" s="81" t="s">
        <v>53</v>
      </c>
      <c r="D7" s="81" t="s">
        <v>54</v>
      </c>
      <c r="E7" s="81" t="s">
        <v>55</v>
      </c>
      <c r="F7" s="81" t="s">
        <v>56</v>
      </c>
      <c r="G7" s="81" t="s">
        <v>57</v>
      </c>
      <c r="H7" s="81" t="s">
        <v>58</v>
      </c>
      <c r="I7" s="81" t="s">
        <v>59</v>
      </c>
      <c r="J7" s="81" t="s">
        <v>60</v>
      </c>
      <c r="K7" s="81" t="s">
        <v>61</v>
      </c>
      <c r="L7" s="81" t="s">
        <v>62</v>
      </c>
      <c r="M7" s="81" t="s">
        <v>63</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1" t="str">
        <f>Demographics!A8</f>
        <v>Number of PCMH+ attributed members</v>
      </c>
      <c r="B9" s="179">
        <f>Demographics!B8</f>
        <v>7879</v>
      </c>
      <c r="C9" s="180"/>
      <c r="D9" s="180"/>
      <c r="E9" s="180"/>
      <c r="F9" s="180"/>
      <c r="G9" s="180"/>
      <c r="H9" s="180"/>
      <c r="I9" s="180"/>
      <c r="J9" s="180"/>
      <c r="K9" s="180"/>
      <c r="L9" s="180"/>
      <c r="M9" s="181"/>
      <c r="N9" s="5"/>
      <c r="O9" s="13"/>
      <c r="P9" s="13"/>
      <c r="Q9" s="13"/>
      <c r="R9" s="13"/>
      <c r="S9" s="13"/>
      <c r="T9" s="13"/>
      <c r="U9" s="13"/>
      <c r="V9" s="13"/>
      <c r="W9" s="13"/>
      <c r="X9" s="13"/>
      <c r="Y9" s="13"/>
      <c r="Z9" s="13"/>
    </row>
    <row r="10" spans="1:57" s="14" customFormat="1" ht="18" customHeight="1" x14ac:dyDescent="0.25">
      <c r="A10" s="228" t="s">
        <v>147</v>
      </c>
      <c r="B10" s="229"/>
      <c r="C10" s="229"/>
      <c r="D10" s="229"/>
      <c r="E10" s="229"/>
      <c r="F10" s="229"/>
      <c r="G10" s="229"/>
      <c r="H10" s="229"/>
      <c r="I10" s="229"/>
      <c r="J10" s="229"/>
      <c r="K10" s="229"/>
      <c r="L10" s="229"/>
      <c r="M10" s="230"/>
    </row>
    <row r="11" spans="1:57" s="14" customFormat="1" ht="36" customHeight="1" x14ac:dyDescent="0.2">
      <c r="A11" s="117" t="s">
        <v>131</v>
      </c>
      <c r="B11" s="222">
        <v>1174</v>
      </c>
      <c r="C11" s="223"/>
      <c r="D11" s="224"/>
      <c r="E11" s="222">
        <v>1785</v>
      </c>
      <c r="F11" s="223"/>
      <c r="G11" s="224"/>
      <c r="H11" s="222"/>
      <c r="I11" s="223"/>
      <c r="J11" s="224"/>
      <c r="K11" s="222"/>
      <c r="L11" s="223"/>
      <c r="M11" s="224"/>
      <c r="N11" s="5"/>
      <c r="O11" s="13"/>
      <c r="P11" s="13"/>
      <c r="Q11" s="13"/>
      <c r="R11" s="13"/>
      <c r="S11" s="13"/>
      <c r="T11" s="13"/>
      <c r="U11" s="13"/>
      <c r="V11" s="13"/>
      <c r="W11" s="13"/>
      <c r="X11" s="13"/>
      <c r="Y11" s="13"/>
      <c r="Z11" s="13"/>
    </row>
    <row r="12" spans="1:57" s="109" customFormat="1" ht="35.450000000000003" customHeight="1" x14ac:dyDescent="0.2">
      <c r="A12" s="117" t="s">
        <v>132</v>
      </c>
      <c r="B12" s="222">
        <v>5389</v>
      </c>
      <c r="C12" s="223"/>
      <c r="D12" s="224"/>
      <c r="E12" s="222">
        <v>8228</v>
      </c>
      <c r="F12" s="223"/>
      <c r="G12" s="224"/>
      <c r="H12" s="222"/>
      <c r="I12" s="223"/>
      <c r="J12" s="224"/>
      <c r="K12" s="222"/>
      <c r="L12" s="223"/>
      <c r="M12" s="224"/>
      <c r="N12" s="107"/>
      <c r="O12" s="108"/>
      <c r="P12" s="108"/>
      <c r="Q12" s="108"/>
      <c r="R12" s="108"/>
      <c r="S12" s="108"/>
      <c r="T12" s="108"/>
      <c r="U12" s="108"/>
      <c r="V12" s="108"/>
      <c r="W12" s="108"/>
      <c r="X12" s="108"/>
      <c r="Y12" s="108"/>
      <c r="Z12" s="108"/>
    </row>
    <row r="13" spans="1:57" s="109" customFormat="1" ht="37.35" customHeight="1" x14ac:dyDescent="0.2">
      <c r="A13" s="123" t="s">
        <v>119</v>
      </c>
      <c r="B13" s="222">
        <v>9</v>
      </c>
      <c r="C13" s="223"/>
      <c r="D13" s="224"/>
      <c r="E13" s="222">
        <v>1</v>
      </c>
      <c r="F13" s="223"/>
      <c r="G13" s="224"/>
      <c r="H13" s="222"/>
      <c r="I13" s="223"/>
      <c r="J13" s="224"/>
      <c r="K13" s="222"/>
      <c r="L13" s="223"/>
      <c r="M13" s="224"/>
      <c r="N13" s="107"/>
      <c r="O13" s="108"/>
      <c r="P13" s="108"/>
      <c r="Q13" s="108"/>
      <c r="R13" s="108"/>
      <c r="S13" s="108"/>
      <c r="T13" s="108"/>
      <c r="U13" s="108"/>
      <c r="V13" s="108"/>
      <c r="W13" s="108"/>
      <c r="X13" s="108"/>
      <c r="Y13" s="108"/>
      <c r="Z13" s="108"/>
    </row>
    <row r="14" spans="1:57" s="109" customFormat="1" ht="33" customHeight="1" x14ac:dyDescent="0.2">
      <c r="A14" s="122" t="s">
        <v>133</v>
      </c>
      <c r="B14" s="222">
        <v>3924</v>
      </c>
      <c r="C14" s="223"/>
      <c r="D14" s="224"/>
      <c r="E14" s="222">
        <v>7743</v>
      </c>
      <c r="F14" s="223"/>
      <c r="G14" s="224"/>
      <c r="H14" s="222"/>
      <c r="I14" s="223"/>
      <c r="J14" s="224"/>
      <c r="K14" s="222"/>
      <c r="L14" s="223"/>
      <c r="M14" s="224"/>
      <c r="N14" s="107"/>
      <c r="O14" s="108"/>
      <c r="P14" s="108"/>
      <c r="Q14" s="108"/>
      <c r="R14" s="108"/>
      <c r="S14" s="108"/>
      <c r="T14" s="108"/>
      <c r="U14" s="108"/>
      <c r="V14" s="108"/>
      <c r="W14" s="108"/>
      <c r="X14" s="108"/>
      <c r="Y14" s="108"/>
      <c r="Z14" s="108"/>
    </row>
    <row r="15" spans="1:57" s="109" customFormat="1" ht="34.5" customHeight="1" x14ac:dyDescent="0.2">
      <c r="A15" s="122" t="s">
        <v>116</v>
      </c>
      <c r="B15" s="222">
        <v>0</v>
      </c>
      <c r="C15" s="223"/>
      <c r="D15" s="224"/>
      <c r="E15" s="222">
        <v>2</v>
      </c>
      <c r="F15" s="223"/>
      <c r="G15" s="224"/>
      <c r="H15" s="222"/>
      <c r="I15" s="223"/>
      <c r="J15" s="224"/>
      <c r="K15" s="222"/>
      <c r="L15" s="223"/>
      <c r="M15" s="224"/>
      <c r="N15" s="107"/>
      <c r="O15" s="108"/>
      <c r="P15" s="108"/>
      <c r="Q15" s="108"/>
      <c r="R15" s="108"/>
      <c r="S15" s="108"/>
      <c r="T15" s="108"/>
      <c r="U15" s="108"/>
      <c r="V15" s="108"/>
      <c r="W15" s="108"/>
      <c r="X15" s="108"/>
      <c r="Y15" s="108"/>
      <c r="Z15" s="108"/>
    </row>
    <row r="16" spans="1:57" s="109" customFormat="1" ht="76.349999999999994" customHeight="1" x14ac:dyDescent="0.2">
      <c r="A16" s="141" t="s">
        <v>138</v>
      </c>
      <c r="B16" s="222">
        <v>0</v>
      </c>
      <c r="C16" s="223"/>
      <c r="D16" s="224"/>
      <c r="E16" s="222">
        <v>13</v>
      </c>
      <c r="F16" s="223"/>
      <c r="G16" s="224"/>
      <c r="H16" s="222"/>
      <c r="I16" s="223"/>
      <c r="J16" s="224"/>
      <c r="K16" s="222"/>
      <c r="L16" s="223"/>
      <c r="M16" s="224"/>
      <c r="N16" s="107"/>
      <c r="O16" s="108"/>
      <c r="P16" s="108"/>
      <c r="Q16" s="108"/>
      <c r="R16" s="108"/>
      <c r="S16" s="108"/>
      <c r="T16" s="108"/>
      <c r="U16" s="108"/>
      <c r="V16" s="108"/>
      <c r="W16" s="108"/>
      <c r="X16" s="108"/>
      <c r="Y16" s="108"/>
      <c r="Z16" s="108"/>
    </row>
    <row r="17" spans="1:26" s="109" customFormat="1" ht="33.6" customHeight="1" x14ac:dyDescent="0.2">
      <c r="A17" s="122" t="s">
        <v>115</v>
      </c>
      <c r="B17" s="222" t="s">
        <v>408</v>
      </c>
      <c r="C17" s="223"/>
      <c r="D17" s="224"/>
      <c r="E17" s="222" t="s">
        <v>408</v>
      </c>
      <c r="F17" s="223"/>
      <c r="G17" s="224"/>
      <c r="H17" s="222"/>
      <c r="I17" s="223"/>
      <c r="J17" s="224"/>
      <c r="K17" s="222"/>
      <c r="L17" s="223"/>
      <c r="M17" s="224"/>
      <c r="N17" s="107"/>
      <c r="O17" s="108"/>
      <c r="P17" s="108"/>
      <c r="Q17" s="108"/>
      <c r="R17" s="108"/>
      <c r="S17" s="108"/>
      <c r="T17" s="108"/>
      <c r="U17" s="108"/>
      <c r="V17" s="108"/>
      <c r="W17" s="108"/>
      <c r="X17" s="108"/>
      <c r="Y17" s="108"/>
      <c r="Z17" s="108"/>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4"/>
      <c r="C19" s="24"/>
      <c r="D19" s="24"/>
      <c r="E19" s="24"/>
    </row>
    <row r="20" spans="1:26" s="11" customFormat="1" ht="72.599999999999994" customHeight="1" x14ac:dyDescent="0.2">
      <c r="A20" s="234" t="s">
        <v>407</v>
      </c>
      <c r="B20" s="235"/>
      <c r="C20" s="235"/>
      <c r="D20" s="235"/>
      <c r="E20" s="235"/>
      <c r="F20" s="235"/>
      <c r="G20" s="235"/>
      <c r="H20" s="235"/>
      <c r="I20" s="235"/>
      <c r="J20" s="235"/>
      <c r="K20" s="235"/>
      <c r="L20" s="235"/>
      <c r="M20" s="236"/>
    </row>
    <row r="22" spans="1:26" s="80" customFormat="1" x14ac:dyDescent="0.2">
      <c r="B22" s="21"/>
      <c r="C22" s="21"/>
      <c r="D22" s="21"/>
      <c r="E22" s="21"/>
      <c r="N22" s="118"/>
      <c r="O22" s="118"/>
      <c r="P22" s="118"/>
      <c r="Q22" s="118"/>
      <c r="R22" s="118"/>
      <c r="S22" s="118"/>
      <c r="T22" s="118"/>
      <c r="U22" s="118"/>
      <c r="V22" s="118"/>
      <c r="W22" s="118"/>
      <c r="X22" s="118"/>
      <c r="Y22" s="118"/>
      <c r="Z22" s="118"/>
    </row>
  </sheetData>
  <sortState ref="A9:A16">
    <sortCondition ref="A16"/>
  </sortState>
  <mergeCells count="36">
    <mergeCell ref="B11:D11"/>
    <mergeCell ref="B12:D12"/>
    <mergeCell ref="B13:D13"/>
    <mergeCell ref="B14:D14"/>
    <mergeCell ref="B15:D15"/>
    <mergeCell ref="A20:M20"/>
    <mergeCell ref="H14:J14"/>
    <mergeCell ref="K14:M14"/>
    <mergeCell ref="H16:J16"/>
    <mergeCell ref="K16:M16"/>
    <mergeCell ref="H17:J17"/>
    <mergeCell ref="K17:M17"/>
    <mergeCell ref="E16:G16"/>
    <mergeCell ref="E17:G17"/>
    <mergeCell ref="H15:J15"/>
    <mergeCell ref="K15:M15"/>
    <mergeCell ref="E14:G14"/>
    <mergeCell ref="E15:G15"/>
    <mergeCell ref="B16:D16"/>
    <mergeCell ref="B17:D17"/>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topLeftCell="A4" zoomScale="70" zoomScaleNormal="70" zoomScaleSheetLayoutView="90" workbookViewId="0">
      <selection activeCell="F19" sqref="F19"/>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ht="320.25" customHeight="1" x14ac:dyDescent="0.2">
      <c r="A1" s="185" t="s">
        <v>148</v>
      </c>
      <c r="B1" s="186"/>
      <c r="C1" s="186"/>
      <c r="D1" s="186"/>
      <c r="E1" s="186"/>
      <c r="F1" s="186"/>
      <c r="G1" s="186"/>
      <c r="H1" s="186"/>
      <c r="I1" s="186"/>
      <c r="J1" s="186"/>
      <c r="K1" s="186"/>
      <c r="L1" s="186"/>
      <c r="M1" s="187"/>
      <c r="N1" s="37"/>
      <c r="O1" s="17"/>
      <c r="P1" s="12"/>
      <c r="Q1" s="12"/>
      <c r="R1" s="12"/>
      <c r="S1" s="12"/>
      <c r="T1" s="12"/>
      <c r="U1" s="12"/>
      <c r="V1" s="12"/>
      <c r="W1" s="12"/>
      <c r="X1" s="12"/>
      <c r="Y1" s="12"/>
      <c r="Z1" s="12"/>
      <c r="AA1" s="12"/>
      <c r="AB1" s="12"/>
      <c r="AC1" s="12"/>
      <c r="AD1" s="12"/>
      <c r="AE1" s="12"/>
      <c r="AF1" s="12"/>
    </row>
    <row r="2" spans="1:32" s="80" customFormat="1" ht="382.35" customHeight="1" x14ac:dyDescent="0.2">
      <c r="A2" s="185" t="s">
        <v>153</v>
      </c>
      <c r="B2" s="186"/>
      <c r="C2" s="186"/>
      <c r="D2" s="186"/>
      <c r="E2" s="186"/>
      <c r="F2" s="186"/>
      <c r="G2" s="186"/>
      <c r="H2" s="186"/>
      <c r="I2" s="186"/>
      <c r="J2" s="186"/>
      <c r="K2" s="186"/>
      <c r="L2" s="186"/>
      <c r="M2" s="187"/>
      <c r="N2" s="37"/>
      <c r="O2" s="90"/>
    </row>
    <row r="3" spans="1:32" s="20" customFormat="1" ht="15" customHeight="1" x14ac:dyDescent="0.2">
      <c r="A3" s="54"/>
      <c r="B3" s="54"/>
      <c r="C3" s="54"/>
      <c r="D3" s="54"/>
      <c r="E3" s="54"/>
      <c r="F3" s="54"/>
      <c r="G3" s="54"/>
      <c r="H3" s="54"/>
      <c r="I3" s="54"/>
      <c r="J3" s="54"/>
      <c r="K3" s="54"/>
      <c r="L3" s="54"/>
      <c r="M3" s="54"/>
      <c r="N3" s="56"/>
      <c r="O3" s="109"/>
    </row>
    <row r="4" spans="1:32" ht="15.75" x14ac:dyDescent="0.25">
      <c r="A4" s="237" t="str">
        <f>PCMH</f>
        <v>PE #2</v>
      </c>
      <c r="B4" s="238"/>
      <c r="C4" s="238"/>
      <c r="D4" s="238"/>
      <c r="E4" s="238"/>
      <c r="F4" s="238"/>
      <c r="G4" s="238"/>
      <c r="H4" s="238"/>
      <c r="I4" s="238"/>
      <c r="J4" s="238"/>
      <c r="K4" s="238"/>
      <c r="L4" s="238"/>
      <c r="M4" s="239"/>
    </row>
    <row r="5" spans="1:32" ht="15.75" x14ac:dyDescent="0.25">
      <c r="A5" s="127" t="s">
        <v>20</v>
      </c>
      <c r="B5" s="188">
        <v>2019</v>
      </c>
      <c r="C5" s="189"/>
      <c r="D5" s="189"/>
      <c r="E5" s="189"/>
      <c r="F5" s="189"/>
      <c r="G5" s="189"/>
      <c r="H5" s="189"/>
      <c r="I5" s="189"/>
      <c r="J5" s="189"/>
      <c r="K5" s="189"/>
      <c r="L5" s="189"/>
      <c r="M5" s="190"/>
    </row>
    <row r="6" spans="1:32" s="45" customFormat="1" ht="12.75" x14ac:dyDescent="0.2">
      <c r="A6" s="81" t="s">
        <v>51</v>
      </c>
      <c r="B6" s="81" t="s">
        <v>52</v>
      </c>
      <c r="C6" s="81" t="s">
        <v>53</v>
      </c>
      <c r="D6" s="81" t="s">
        <v>54</v>
      </c>
      <c r="E6" s="81" t="s">
        <v>55</v>
      </c>
      <c r="F6" s="81" t="s">
        <v>56</v>
      </c>
      <c r="G6" s="81" t="s">
        <v>57</v>
      </c>
      <c r="H6" s="81" t="s">
        <v>58</v>
      </c>
      <c r="I6" s="81" t="s">
        <v>59</v>
      </c>
      <c r="J6" s="81" t="s">
        <v>60</v>
      </c>
      <c r="K6" s="81" t="s">
        <v>61</v>
      </c>
      <c r="L6" s="81" t="s">
        <v>62</v>
      </c>
      <c r="M6" s="81" t="s">
        <v>63</v>
      </c>
    </row>
    <row r="7" spans="1:32" s="64" customFormat="1" ht="23.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22"/>
      <c r="O7" s="22"/>
      <c r="P7" s="22"/>
      <c r="Q7" s="22"/>
      <c r="R7" s="22"/>
      <c r="S7" s="22"/>
      <c r="T7" s="22"/>
      <c r="U7" s="22"/>
      <c r="V7" s="22"/>
      <c r="W7" s="22"/>
      <c r="X7" s="22"/>
      <c r="Y7" s="22"/>
      <c r="Z7" s="22"/>
      <c r="AA7" s="22"/>
      <c r="AB7" s="22"/>
      <c r="AC7" s="22"/>
      <c r="AD7" s="22"/>
      <c r="AE7" s="22"/>
      <c r="AF7" s="22"/>
    </row>
    <row r="8" spans="1:32" s="67" customFormat="1" ht="16.350000000000001" customHeight="1" x14ac:dyDescent="0.25">
      <c r="A8" s="115" t="str">
        <f>Demographics!A8</f>
        <v>Number of PCMH+ attributed members</v>
      </c>
      <c r="B8" s="179">
        <f>Demographics!B8</f>
        <v>7879</v>
      </c>
      <c r="C8" s="180"/>
      <c r="D8" s="180"/>
      <c r="E8" s="180"/>
      <c r="F8" s="180"/>
      <c r="G8" s="180"/>
      <c r="H8" s="180"/>
      <c r="I8" s="180"/>
      <c r="J8" s="180"/>
      <c r="K8" s="180"/>
      <c r="L8" s="180"/>
      <c r="M8" s="181"/>
      <c r="N8" s="5"/>
      <c r="O8" s="5"/>
      <c r="P8" s="5"/>
      <c r="Q8" s="5"/>
      <c r="R8" s="5"/>
      <c r="S8" s="5"/>
      <c r="T8" s="5"/>
      <c r="U8" s="5"/>
      <c r="V8" s="5"/>
      <c r="W8" s="5"/>
      <c r="X8" s="5"/>
      <c r="Y8" s="5"/>
      <c r="Z8" s="5"/>
      <c r="AA8" s="5"/>
      <c r="AB8" s="5"/>
      <c r="AC8" s="5"/>
      <c r="AD8" s="5"/>
      <c r="AE8" s="5"/>
      <c r="AF8" s="5"/>
    </row>
    <row r="9" spans="1:32" s="67" customFormat="1" ht="18" customHeight="1" x14ac:dyDescent="0.25">
      <c r="A9" s="196" t="s">
        <v>147</v>
      </c>
      <c r="B9" s="197"/>
      <c r="C9" s="197"/>
      <c r="D9" s="197"/>
      <c r="E9" s="197"/>
      <c r="F9" s="197"/>
      <c r="G9" s="197"/>
      <c r="H9" s="197"/>
      <c r="I9" s="197"/>
      <c r="J9" s="197"/>
      <c r="K9" s="197"/>
      <c r="L9" s="197"/>
      <c r="M9" s="198"/>
      <c r="N9" s="5"/>
      <c r="O9" s="5"/>
      <c r="P9" s="5"/>
      <c r="Q9" s="5"/>
      <c r="R9" s="5"/>
      <c r="S9" s="5"/>
      <c r="T9" s="5"/>
      <c r="U9" s="5"/>
      <c r="V9" s="5"/>
      <c r="W9" s="5"/>
      <c r="X9" s="5"/>
      <c r="Y9" s="5"/>
      <c r="Z9" s="5"/>
      <c r="AA9" s="5"/>
      <c r="AB9" s="5"/>
      <c r="AC9" s="5"/>
      <c r="AD9" s="5"/>
      <c r="AE9" s="5"/>
      <c r="AF9" s="5"/>
    </row>
    <row r="10" spans="1:32" s="67" customFormat="1" ht="32.450000000000003" customHeight="1" x14ac:dyDescent="0.2">
      <c r="A10" s="116" t="s">
        <v>128</v>
      </c>
      <c r="B10" s="222">
        <v>5</v>
      </c>
      <c r="C10" s="223"/>
      <c r="D10" s="224"/>
      <c r="E10" s="222">
        <v>17</v>
      </c>
      <c r="F10" s="223"/>
      <c r="G10" s="224"/>
      <c r="H10" s="222"/>
      <c r="I10" s="223"/>
      <c r="J10" s="224"/>
      <c r="K10" s="222"/>
      <c r="L10" s="223"/>
      <c r="M10" s="224"/>
      <c r="N10" s="5"/>
      <c r="O10" s="5"/>
      <c r="P10" s="5"/>
      <c r="Q10" s="5"/>
      <c r="R10" s="5"/>
      <c r="S10" s="5"/>
      <c r="T10" s="5"/>
      <c r="U10" s="5"/>
      <c r="V10" s="5"/>
      <c r="W10" s="5"/>
      <c r="X10" s="5"/>
      <c r="Y10" s="5"/>
      <c r="Z10" s="5"/>
      <c r="AA10" s="5"/>
      <c r="AB10" s="5"/>
      <c r="AC10" s="5"/>
      <c r="AD10" s="5"/>
      <c r="AE10" s="5"/>
      <c r="AF10" s="5"/>
    </row>
    <row r="11" spans="1:32" s="112" customFormat="1" ht="77.45" customHeight="1" x14ac:dyDescent="0.2">
      <c r="A11" s="116" t="s">
        <v>139</v>
      </c>
      <c r="B11" s="222">
        <v>5</v>
      </c>
      <c r="C11" s="223"/>
      <c r="D11" s="224"/>
      <c r="E11" s="222">
        <v>17</v>
      </c>
      <c r="F11" s="223"/>
      <c r="G11" s="224"/>
      <c r="H11" s="222"/>
      <c r="I11" s="223"/>
      <c r="J11" s="224"/>
      <c r="K11" s="222"/>
      <c r="L11" s="223"/>
      <c r="M11" s="224"/>
      <c r="N11" s="107"/>
      <c r="O11" s="107"/>
      <c r="P11" s="107"/>
      <c r="Q11" s="107"/>
      <c r="R11" s="107"/>
      <c r="S11" s="107"/>
      <c r="T11" s="107"/>
      <c r="U11" s="107"/>
      <c r="V11" s="107"/>
      <c r="W11" s="107"/>
      <c r="X11" s="107"/>
      <c r="Y11" s="107"/>
      <c r="Z11" s="107"/>
      <c r="AA11" s="107"/>
      <c r="AB11" s="107"/>
      <c r="AC11" s="107"/>
      <c r="AD11" s="107"/>
      <c r="AE11" s="107"/>
      <c r="AF11" s="107"/>
    </row>
    <row r="12" spans="1:32" s="112" customFormat="1" ht="65.099999999999994" customHeight="1" x14ac:dyDescent="0.2">
      <c r="A12" s="116" t="s">
        <v>140</v>
      </c>
      <c r="B12" s="240">
        <v>381</v>
      </c>
      <c r="C12" s="241"/>
      <c r="D12" s="242"/>
      <c r="E12" s="222">
        <v>403</v>
      </c>
      <c r="F12" s="223"/>
      <c r="G12" s="224"/>
      <c r="H12" s="222"/>
      <c r="I12" s="223"/>
      <c r="J12" s="224"/>
      <c r="K12" s="222"/>
      <c r="L12" s="223"/>
      <c r="M12" s="224"/>
      <c r="N12" s="107"/>
      <c r="O12" s="107"/>
      <c r="P12" s="107"/>
      <c r="Q12" s="107"/>
      <c r="R12" s="107"/>
      <c r="S12" s="107"/>
      <c r="T12" s="107"/>
      <c r="U12" s="107"/>
      <c r="V12" s="107"/>
      <c r="W12" s="107"/>
      <c r="X12" s="107"/>
      <c r="Y12" s="107"/>
      <c r="Z12" s="107"/>
      <c r="AA12" s="107"/>
      <c r="AB12" s="107"/>
      <c r="AC12" s="107"/>
      <c r="AD12" s="107"/>
      <c r="AE12" s="107"/>
      <c r="AF12" s="107"/>
    </row>
    <row r="13" spans="1:32" s="112" customFormat="1" ht="60.75" customHeight="1" x14ac:dyDescent="0.2">
      <c r="A13" s="116" t="s">
        <v>141</v>
      </c>
      <c r="B13" s="222">
        <v>271</v>
      </c>
      <c r="C13" s="223"/>
      <c r="D13" s="224"/>
      <c r="E13" s="222">
        <v>530</v>
      </c>
      <c r="F13" s="223"/>
      <c r="G13" s="224"/>
      <c r="H13" s="222"/>
      <c r="I13" s="223"/>
      <c r="J13" s="224"/>
      <c r="K13" s="222"/>
      <c r="L13" s="223"/>
      <c r="M13" s="224"/>
      <c r="N13" s="107"/>
      <c r="O13" s="107"/>
      <c r="P13" s="107"/>
      <c r="Q13" s="107"/>
      <c r="R13" s="107"/>
      <c r="S13" s="107"/>
      <c r="T13" s="107"/>
      <c r="U13" s="107"/>
      <c r="V13" s="107"/>
      <c r="W13" s="107"/>
      <c r="X13" s="107"/>
      <c r="Y13" s="107"/>
      <c r="Z13" s="107"/>
      <c r="AA13" s="107"/>
      <c r="AB13" s="107"/>
      <c r="AC13" s="107"/>
      <c r="AD13" s="107"/>
      <c r="AE13" s="107"/>
      <c r="AF13" s="107"/>
    </row>
    <row r="14" spans="1:32" s="13" customFormat="1" ht="14.25" x14ac:dyDescent="0.2">
      <c r="A14" s="23"/>
      <c r="B14" s="5"/>
      <c r="C14" s="5"/>
      <c r="D14" s="5"/>
      <c r="E14" s="5"/>
      <c r="F14" s="5"/>
      <c r="G14" s="5"/>
      <c r="H14" s="5"/>
      <c r="I14" s="5"/>
      <c r="J14" s="5"/>
      <c r="K14" s="5"/>
      <c r="L14" s="5"/>
      <c r="M14" s="5"/>
      <c r="N14" s="5"/>
    </row>
    <row r="15" spans="1:32" s="11" customFormat="1" x14ac:dyDescent="0.2">
      <c r="A15" s="11" t="s">
        <v>16</v>
      </c>
      <c r="B15" s="24"/>
      <c r="C15" s="24"/>
      <c r="D15" s="24"/>
      <c r="E15" s="24"/>
    </row>
    <row r="16" spans="1:32" ht="72.599999999999994" customHeight="1" x14ac:dyDescent="0.2">
      <c r="A16" s="208"/>
      <c r="B16" s="209"/>
      <c r="C16" s="209"/>
      <c r="D16" s="209"/>
      <c r="E16" s="209"/>
      <c r="F16" s="209"/>
      <c r="G16" s="209"/>
      <c r="H16" s="209"/>
      <c r="I16" s="209"/>
      <c r="J16" s="209"/>
      <c r="K16" s="209"/>
      <c r="L16" s="209"/>
      <c r="M16" s="210"/>
    </row>
    <row r="22" spans="2:32" s="80" customFormat="1" x14ac:dyDescent="0.2">
      <c r="B22" s="21"/>
      <c r="C22" s="21"/>
      <c r="D22" s="21"/>
      <c r="E22" s="21"/>
      <c r="N22" s="118"/>
      <c r="O22" s="118"/>
      <c r="P22" s="118"/>
      <c r="Q22" s="118"/>
      <c r="R22" s="118"/>
      <c r="S22" s="118"/>
      <c r="T22" s="118"/>
      <c r="U22" s="118"/>
      <c r="V22" s="118"/>
      <c r="W22" s="118"/>
      <c r="X22" s="118"/>
      <c r="Y22" s="118"/>
      <c r="Z22" s="118"/>
      <c r="AA22" s="118"/>
      <c r="AB22" s="118"/>
      <c r="AC22" s="118"/>
      <c r="AD22" s="118"/>
      <c r="AE22" s="118"/>
      <c r="AF22" s="118"/>
    </row>
  </sheetData>
  <mergeCells count="23">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B10:D10"/>
    <mergeCell ref="B11:D11"/>
    <mergeCell ref="K11:M11"/>
    <mergeCell ref="A4:M4"/>
    <mergeCell ref="B8:M8"/>
    <mergeCell ref="A16:M16"/>
    <mergeCell ref="A9:M9"/>
    <mergeCell ref="B12:D12"/>
    <mergeCell ref="B13:D13"/>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96"/>
  <sheetViews>
    <sheetView showGridLines="0" topLeftCell="A4" zoomScale="70" zoomScaleNormal="70" zoomScaleSheetLayoutView="80" workbookViewId="0">
      <selection activeCell="C26" sqref="C26"/>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22.42578125" style="16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ht="327" customHeight="1" x14ac:dyDescent="0.2">
      <c r="A1" s="205" t="s">
        <v>126</v>
      </c>
      <c r="B1" s="206"/>
      <c r="C1" s="206"/>
      <c r="D1" s="206"/>
      <c r="E1" s="207"/>
      <c r="F1" s="18"/>
      <c r="H1" s="56"/>
      <c r="I1" s="56"/>
    </row>
    <row r="2" spans="1:11" s="20" customFormat="1" ht="126.75" customHeight="1" x14ac:dyDescent="0.2">
      <c r="A2" s="219" t="s">
        <v>154</v>
      </c>
      <c r="B2" s="220"/>
      <c r="C2" s="220"/>
      <c r="D2" s="220"/>
      <c r="E2" s="221"/>
      <c r="F2" s="18"/>
      <c r="H2" s="56"/>
      <c r="I2" s="56"/>
    </row>
    <row r="3" spans="1:11" s="20" customFormat="1" x14ac:dyDescent="0.2">
      <c r="A3" s="140"/>
      <c r="B3" s="140"/>
      <c r="C3" s="140"/>
      <c r="D3" s="140"/>
      <c r="E3" s="140"/>
      <c r="F3" s="18"/>
      <c r="H3" s="56"/>
      <c r="I3" s="56"/>
    </row>
    <row r="4" spans="1:11" ht="15.75" x14ac:dyDescent="0.25">
      <c r="A4" s="129" t="str">
        <f>PCMH</f>
        <v>PE #2</v>
      </c>
      <c r="B4" s="76"/>
      <c r="C4" s="76"/>
      <c r="D4" s="76"/>
      <c r="E4" s="154"/>
      <c r="F4" s="18"/>
      <c r="G4" s="13"/>
    </row>
    <row r="5" spans="1:11" ht="15.75" x14ac:dyDescent="0.25">
      <c r="A5" s="127" t="s">
        <v>18</v>
      </c>
      <c r="B5" s="49"/>
      <c r="C5" s="49"/>
      <c r="D5" s="49"/>
      <c r="E5" s="155"/>
      <c r="F5" s="18"/>
      <c r="G5" s="105"/>
    </row>
    <row r="6" spans="1:11" s="45" customFormat="1" ht="15.75" x14ac:dyDescent="0.2">
      <c r="A6" s="48" t="s">
        <v>51</v>
      </c>
      <c r="B6" s="48" t="s">
        <v>52</v>
      </c>
      <c r="C6" s="48" t="s">
        <v>53</v>
      </c>
      <c r="D6" s="48" t="s">
        <v>54</v>
      </c>
      <c r="E6" s="81" t="s">
        <v>55</v>
      </c>
      <c r="F6" s="18"/>
      <c r="G6" s="105"/>
    </row>
    <row r="7" spans="1:11" s="22" customFormat="1" ht="50.1" customHeight="1" x14ac:dyDescent="0.25">
      <c r="A7" s="47" t="s">
        <v>28</v>
      </c>
      <c r="B7" s="47" t="s">
        <v>78</v>
      </c>
      <c r="C7" s="47" t="s">
        <v>79</v>
      </c>
      <c r="D7" s="47" t="s">
        <v>80</v>
      </c>
      <c r="E7" s="144" t="s">
        <v>81</v>
      </c>
      <c r="F7" s="18"/>
      <c r="G7" s="105"/>
    </row>
    <row r="8" spans="1:11" s="14" customFormat="1" ht="15.75" x14ac:dyDescent="0.2">
      <c r="A8" s="148" t="s">
        <v>178</v>
      </c>
      <c r="B8" s="148" t="s">
        <v>179</v>
      </c>
      <c r="C8" s="148" t="s">
        <v>180</v>
      </c>
      <c r="D8" s="148"/>
      <c r="E8" s="149" t="s">
        <v>181</v>
      </c>
      <c r="F8" s="18"/>
      <c r="G8" s="105"/>
      <c r="H8" s="13"/>
      <c r="I8" s="13"/>
      <c r="K8" s="13"/>
    </row>
    <row r="9" spans="1:11" s="32" customFormat="1" ht="14.45" customHeight="1" x14ac:dyDescent="0.2">
      <c r="A9" s="148" t="s">
        <v>182</v>
      </c>
      <c r="B9" s="148" t="s">
        <v>183</v>
      </c>
      <c r="C9" s="148" t="s">
        <v>184</v>
      </c>
      <c r="D9" s="148"/>
      <c r="E9" s="149" t="s">
        <v>185</v>
      </c>
      <c r="F9" s="18"/>
      <c r="G9" s="105"/>
      <c r="H9" s="9"/>
      <c r="I9" s="9"/>
      <c r="K9" s="9"/>
    </row>
    <row r="10" spans="1:11" s="32" customFormat="1" ht="14.45" customHeight="1" x14ac:dyDescent="0.2">
      <c r="A10" s="148" t="s">
        <v>186</v>
      </c>
      <c r="B10" s="148" t="s">
        <v>187</v>
      </c>
      <c r="C10" s="148" t="s">
        <v>179</v>
      </c>
      <c r="D10" s="148"/>
      <c r="E10" s="149">
        <v>2010</v>
      </c>
      <c r="F10" s="18"/>
      <c r="G10" s="105"/>
      <c r="H10" s="9"/>
      <c r="I10" s="9"/>
      <c r="K10" s="9"/>
    </row>
    <row r="11" spans="1:11" s="32" customFormat="1" ht="15.75" x14ac:dyDescent="0.2">
      <c r="A11" s="148" t="s">
        <v>188</v>
      </c>
      <c r="B11" s="148" t="s">
        <v>189</v>
      </c>
      <c r="C11" s="148" t="s">
        <v>190</v>
      </c>
      <c r="D11" s="148"/>
      <c r="E11" s="149" t="s">
        <v>191</v>
      </c>
      <c r="F11" s="18"/>
      <c r="G11" s="105"/>
      <c r="H11" s="9"/>
      <c r="I11" s="9"/>
      <c r="K11" s="9"/>
    </row>
    <row r="12" spans="1:11" s="32" customFormat="1" ht="14.45" customHeight="1" x14ac:dyDescent="0.2">
      <c r="A12" s="148" t="s">
        <v>192</v>
      </c>
      <c r="B12" s="148" t="s">
        <v>193</v>
      </c>
      <c r="C12" s="148" t="s">
        <v>194</v>
      </c>
      <c r="D12" s="148"/>
      <c r="E12" s="149">
        <v>2010</v>
      </c>
      <c r="F12" s="18"/>
      <c r="G12" s="9"/>
      <c r="H12" s="9"/>
      <c r="I12" s="9"/>
      <c r="K12" s="9"/>
    </row>
    <row r="13" spans="1:11" s="32" customFormat="1" ht="15.75" x14ac:dyDescent="0.2">
      <c r="A13" s="148" t="s">
        <v>195</v>
      </c>
      <c r="B13" s="148" t="s">
        <v>196</v>
      </c>
      <c r="C13" s="148" t="s">
        <v>197</v>
      </c>
      <c r="D13" s="148"/>
      <c r="E13" s="149"/>
      <c r="F13" s="18"/>
      <c r="G13" s="105"/>
      <c r="H13" s="9"/>
      <c r="I13" s="9"/>
      <c r="K13" s="9"/>
    </row>
    <row r="14" spans="1:11" s="32" customFormat="1" ht="15.75" x14ac:dyDescent="0.2">
      <c r="A14" s="148" t="s">
        <v>198</v>
      </c>
      <c r="B14" s="148" t="s">
        <v>199</v>
      </c>
      <c r="C14" s="148" t="s">
        <v>179</v>
      </c>
      <c r="D14" s="148"/>
      <c r="E14" s="149">
        <v>2010</v>
      </c>
      <c r="F14" s="18"/>
      <c r="G14" s="105"/>
      <c r="H14" s="9"/>
      <c r="I14" s="9"/>
      <c r="K14" s="9"/>
    </row>
    <row r="15" spans="1:11" s="32" customFormat="1" ht="42.75" x14ac:dyDescent="0.2">
      <c r="A15" s="148" t="s">
        <v>200</v>
      </c>
      <c r="B15" s="148" t="s">
        <v>201</v>
      </c>
      <c r="C15" s="148" t="s">
        <v>202</v>
      </c>
      <c r="D15" s="148"/>
      <c r="E15" s="149" t="s">
        <v>203</v>
      </c>
      <c r="F15" s="18"/>
      <c r="G15" s="105"/>
      <c r="H15" s="9"/>
      <c r="I15" s="9"/>
      <c r="K15" s="9"/>
    </row>
    <row r="16" spans="1:11" s="32" customFormat="1" ht="28.5" x14ac:dyDescent="0.2">
      <c r="A16" s="148" t="s">
        <v>204</v>
      </c>
      <c r="B16" s="148" t="s">
        <v>205</v>
      </c>
      <c r="C16" s="148" t="s">
        <v>206</v>
      </c>
      <c r="D16" s="148"/>
      <c r="E16" s="149" t="s">
        <v>207</v>
      </c>
      <c r="F16" s="18"/>
      <c r="G16" s="105"/>
      <c r="H16" s="9"/>
      <c r="I16" s="9"/>
      <c r="K16" s="9"/>
    </row>
    <row r="17" spans="1:11" s="32" customFormat="1" ht="28.5" x14ac:dyDescent="0.2">
      <c r="A17" s="148" t="s">
        <v>208</v>
      </c>
      <c r="B17" s="148" t="s">
        <v>209</v>
      </c>
      <c r="C17" s="148" t="s">
        <v>210</v>
      </c>
      <c r="D17" s="148"/>
      <c r="E17" s="149" t="s">
        <v>211</v>
      </c>
      <c r="F17" s="18"/>
      <c r="G17" s="105"/>
      <c r="H17" s="9"/>
      <c r="I17" s="9"/>
      <c r="K17" s="9"/>
    </row>
    <row r="18" spans="1:11" s="32" customFormat="1" ht="28.5" x14ac:dyDescent="0.2">
      <c r="A18" s="148" t="s">
        <v>212</v>
      </c>
      <c r="B18" s="148" t="s">
        <v>193</v>
      </c>
      <c r="C18" s="148" t="s">
        <v>213</v>
      </c>
      <c r="D18" s="148"/>
      <c r="E18" s="149" t="s">
        <v>214</v>
      </c>
      <c r="F18" s="18"/>
      <c r="G18" s="105"/>
      <c r="H18" s="9"/>
      <c r="I18" s="9"/>
      <c r="J18" s="9"/>
      <c r="K18" s="9"/>
    </row>
    <row r="19" spans="1:11" s="32" customFormat="1" ht="28.5" x14ac:dyDescent="0.2">
      <c r="A19" s="148" t="s">
        <v>215</v>
      </c>
      <c r="B19" s="148" t="s">
        <v>216</v>
      </c>
      <c r="C19" s="148" t="s">
        <v>217</v>
      </c>
      <c r="D19" s="148"/>
      <c r="E19" s="149" t="s">
        <v>218</v>
      </c>
      <c r="F19" s="18"/>
      <c r="G19" s="9"/>
      <c r="H19" s="9"/>
      <c r="I19" s="9"/>
      <c r="J19" s="9"/>
      <c r="K19" s="9"/>
    </row>
    <row r="20" spans="1:11" s="32" customFormat="1" ht="28.5" x14ac:dyDescent="0.2">
      <c r="A20" s="148" t="s">
        <v>219</v>
      </c>
      <c r="B20" s="148" t="s">
        <v>220</v>
      </c>
      <c r="C20" s="148" t="s">
        <v>221</v>
      </c>
      <c r="D20" s="148"/>
      <c r="E20" s="149" t="s">
        <v>222</v>
      </c>
      <c r="F20" s="18"/>
      <c r="G20" s="9"/>
      <c r="H20" s="9"/>
      <c r="I20" s="9"/>
      <c r="J20" s="9"/>
      <c r="K20" s="9"/>
    </row>
    <row r="21" spans="1:11" s="20" customFormat="1" ht="13.35" customHeight="1" x14ac:dyDescent="0.2">
      <c r="A21" s="148" t="s">
        <v>223</v>
      </c>
      <c r="B21" s="150" t="s">
        <v>201</v>
      </c>
      <c r="C21" s="150" t="s">
        <v>221</v>
      </c>
      <c r="D21" s="150"/>
      <c r="E21" s="149" t="s">
        <v>224</v>
      </c>
      <c r="F21" s="18"/>
      <c r="G21" s="19"/>
      <c r="H21" s="19"/>
      <c r="I21" s="19"/>
      <c r="J21" s="19"/>
      <c r="K21" s="19"/>
    </row>
    <row r="22" spans="1:11" s="11" customFormat="1" x14ac:dyDescent="0.2">
      <c r="A22" s="148" t="s">
        <v>225</v>
      </c>
      <c r="B22" s="148" t="s">
        <v>226</v>
      </c>
      <c r="C22" s="148" t="s">
        <v>227</v>
      </c>
      <c r="D22" s="148"/>
      <c r="E22" s="156">
        <v>42872</v>
      </c>
      <c r="F22" s="18"/>
    </row>
    <row r="23" spans="1:11" s="80" customFormat="1" ht="72.599999999999994" customHeight="1" x14ac:dyDescent="0.2">
      <c r="A23" s="148" t="s">
        <v>228</v>
      </c>
      <c r="B23" s="148" t="s">
        <v>229</v>
      </c>
      <c r="C23" s="148" t="s">
        <v>230</v>
      </c>
      <c r="D23" s="148"/>
      <c r="E23" s="149" t="s">
        <v>231</v>
      </c>
      <c r="F23" s="18"/>
      <c r="G23" s="118"/>
      <c r="H23" s="118"/>
      <c r="I23" s="118"/>
      <c r="J23" s="118"/>
      <c r="K23" s="118"/>
    </row>
    <row r="24" spans="1:11" ht="28.5" x14ac:dyDescent="0.2">
      <c r="A24" s="148" t="s">
        <v>232</v>
      </c>
      <c r="B24" s="148" t="s">
        <v>201</v>
      </c>
      <c r="C24" s="148" t="s">
        <v>221</v>
      </c>
      <c r="D24" s="148"/>
      <c r="E24" s="149" t="s">
        <v>233</v>
      </c>
      <c r="F24" s="18"/>
    </row>
    <row r="25" spans="1:11" ht="28.5" x14ac:dyDescent="0.2">
      <c r="A25" s="148" t="s">
        <v>234</v>
      </c>
      <c r="B25" s="148" t="s">
        <v>201</v>
      </c>
      <c r="C25" s="148" t="s">
        <v>221</v>
      </c>
      <c r="D25" s="148"/>
      <c r="E25" s="149" t="s">
        <v>235</v>
      </c>
      <c r="F25" s="18"/>
    </row>
    <row r="26" spans="1:11" ht="28.5" x14ac:dyDescent="0.2">
      <c r="A26" s="148" t="s">
        <v>236</v>
      </c>
      <c r="B26" s="148" t="s">
        <v>237</v>
      </c>
      <c r="C26" s="148" t="s">
        <v>238</v>
      </c>
      <c r="D26" s="148"/>
      <c r="E26" s="149" t="s">
        <v>239</v>
      </c>
      <c r="F26" s="18"/>
    </row>
    <row r="27" spans="1:11" ht="28.5" x14ac:dyDescent="0.2">
      <c r="A27" s="148" t="s">
        <v>240</v>
      </c>
      <c r="B27" s="148" t="s">
        <v>241</v>
      </c>
      <c r="C27" s="148" t="s">
        <v>242</v>
      </c>
      <c r="D27" s="148"/>
      <c r="E27" s="149" t="s">
        <v>243</v>
      </c>
      <c r="F27" s="18"/>
    </row>
    <row r="28" spans="1:11" x14ac:dyDescent="0.2">
      <c r="A28" s="151" t="s">
        <v>244</v>
      </c>
      <c r="B28" s="148" t="s">
        <v>245</v>
      </c>
      <c r="C28" s="151" t="s">
        <v>246</v>
      </c>
      <c r="D28" s="152"/>
      <c r="E28" s="156">
        <v>42921</v>
      </c>
    </row>
    <row r="29" spans="1:11" ht="28.5" x14ac:dyDescent="0.2">
      <c r="A29" s="148" t="s">
        <v>247</v>
      </c>
      <c r="B29" s="151" t="s">
        <v>179</v>
      </c>
      <c r="C29" s="148" t="s">
        <v>248</v>
      </c>
      <c r="D29" s="152"/>
      <c r="E29" s="156">
        <v>42926</v>
      </c>
    </row>
    <row r="30" spans="1:11" x14ac:dyDescent="0.2">
      <c r="A30" s="152" t="s">
        <v>223</v>
      </c>
      <c r="B30" s="152" t="s">
        <v>249</v>
      </c>
      <c r="C30" s="152"/>
      <c r="D30" s="152"/>
      <c r="E30" s="156">
        <v>42948</v>
      </c>
    </row>
    <row r="31" spans="1:11" x14ac:dyDescent="0.2">
      <c r="A31" s="152"/>
      <c r="B31" s="152" t="s">
        <v>250</v>
      </c>
      <c r="C31" s="152"/>
      <c r="D31" s="152"/>
      <c r="E31" s="157"/>
    </row>
    <row r="32" spans="1:11" x14ac:dyDescent="0.2">
      <c r="A32" s="152" t="s">
        <v>251</v>
      </c>
      <c r="B32" s="152" t="s">
        <v>252</v>
      </c>
      <c r="C32" s="152" t="s">
        <v>253</v>
      </c>
      <c r="D32" s="152"/>
      <c r="E32" s="156">
        <v>42957</v>
      </c>
    </row>
    <row r="33" spans="1:5" x14ac:dyDescent="0.2">
      <c r="A33" s="152"/>
      <c r="B33" s="152"/>
      <c r="C33" s="152"/>
      <c r="D33" s="152"/>
      <c r="E33" s="157"/>
    </row>
    <row r="34" spans="1:5" x14ac:dyDescent="0.2">
      <c r="A34" s="152" t="s">
        <v>254</v>
      </c>
      <c r="B34" s="152" t="s">
        <v>255</v>
      </c>
      <c r="C34" s="152" t="s">
        <v>253</v>
      </c>
      <c r="D34" s="152"/>
      <c r="E34" s="156">
        <v>42965</v>
      </c>
    </row>
    <row r="35" spans="1:5" x14ac:dyDescent="0.2">
      <c r="A35" s="152" t="s">
        <v>256</v>
      </c>
      <c r="B35" s="152" t="s">
        <v>257</v>
      </c>
      <c r="C35" s="152"/>
      <c r="D35" s="152"/>
      <c r="E35" s="157" t="s">
        <v>258</v>
      </c>
    </row>
    <row r="36" spans="1:5" x14ac:dyDescent="0.2">
      <c r="A36" s="152" t="s">
        <v>259</v>
      </c>
      <c r="B36" s="152" t="s">
        <v>260</v>
      </c>
      <c r="C36" s="152" t="s">
        <v>261</v>
      </c>
      <c r="D36" s="152"/>
      <c r="E36" s="157"/>
    </row>
    <row r="37" spans="1:5" x14ac:dyDescent="0.2">
      <c r="A37" s="152"/>
      <c r="B37" s="152" t="s">
        <v>262</v>
      </c>
      <c r="C37" s="152"/>
      <c r="D37" s="152"/>
      <c r="E37" s="156">
        <v>42970</v>
      </c>
    </row>
    <row r="38" spans="1:5" x14ac:dyDescent="0.2">
      <c r="A38" s="152" t="s">
        <v>263</v>
      </c>
      <c r="B38" s="152"/>
      <c r="C38" s="152"/>
      <c r="D38" s="152"/>
      <c r="E38" s="156">
        <v>42972</v>
      </c>
    </row>
    <row r="39" spans="1:5" x14ac:dyDescent="0.2">
      <c r="A39" s="152"/>
      <c r="B39" s="152"/>
      <c r="C39" s="152"/>
      <c r="D39" s="152"/>
      <c r="E39" s="157"/>
    </row>
    <row r="40" spans="1:5" x14ac:dyDescent="0.2">
      <c r="A40" s="152" t="s">
        <v>264</v>
      </c>
      <c r="B40" s="152" t="s">
        <v>265</v>
      </c>
      <c r="C40" s="152" t="s">
        <v>266</v>
      </c>
      <c r="D40" s="152"/>
      <c r="E40" s="156">
        <v>42972</v>
      </c>
    </row>
    <row r="41" spans="1:5" x14ac:dyDescent="0.2">
      <c r="A41" s="152"/>
      <c r="B41" s="152"/>
      <c r="C41" s="152"/>
      <c r="D41" s="152"/>
      <c r="E41" s="157"/>
    </row>
    <row r="42" spans="1:5" x14ac:dyDescent="0.2">
      <c r="A42" s="152" t="s">
        <v>200</v>
      </c>
      <c r="B42" s="152"/>
      <c r="C42" s="152" t="s">
        <v>267</v>
      </c>
      <c r="D42" s="152"/>
      <c r="E42" s="157" t="s">
        <v>268</v>
      </c>
    </row>
    <row r="43" spans="1:5" x14ac:dyDescent="0.2">
      <c r="A43" s="152"/>
      <c r="B43" s="152"/>
      <c r="C43" s="152"/>
      <c r="D43" s="152"/>
      <c r="E43" s="157"/>
    </row>
    <row r="44" spans="1:5" x14ac:dyDescent="0.2">
      <c r="A44" s="152" t="s">
        <v>269</v>
      </c>
      <c r="B44" s="152" t="s">
        <v>270</v>
      </c>
      <c r="C44" s="152" t="s">
        <v>271</v>
      </c>
      <c r="D44" s="152"/>
      <c r="E44" s="158">
        <v>42948</v>
      </c>
    </row>
    <row r="45" spans="1:5" x14ac:dyDescent="0.2">
      <c r="A45" s="152" t="s">
        <v>272</v>
      </c>
      <c r="B45" s="152"/>
      <c r="C45" s="152"/>
      <c r="D45" s="152"/>
      <c r="E45" s="157"/>
    </row>
    <row r="46" spans="1:5" x14ac:dyDescent="0.2">
      <c r="A46" s="152" t="s">
        <v>273</v>
      </c>
      <c r="B46" s="152" t="s">
        <v>274</v>
      </c>
      <c r="C46" s="152" t="s">
        <v>275</v>
      </c>
      <c r="D46" s="152"/>
      <c r="E46" s="157" t="s">
        <v>258</v>
      </c>
    </row>
    <row r="47" spans="1:5" x14ac:dyDescent="0.2">
      <c r="A47" s="152"/>
      <c r="B47" s="152"/>
      <c r="C47" s="152"/>
      <c r="D47" s="152"/>
      <c r="E47" s="157"/>
    </row>
    <row r="48" spans="1:5" x14ac:dyDescent="0.2">
      <c r="A48" s="152" t="s">
        <v>276</v>
      </c>
      <c r="B48" s="152" t="s">
        <v>277</v>
      </c>
      <c r="C48" s="152" t="s">
        <v>278</v>
      </c>
      <c r="D48" s="152"/>
      <c r="E48" s="157" t="s">
        <v>279</v>
      </c>
    </row>
    <row r="49" spans="1:5" x14ac:dyDescent="0.2">
      <c r="A49" s="152" t="s">
        <v>280</v>
      </c>
      <c r="B49" s="152" t="s">
        <v>281</v>
      </c>
      <c r="C49" s="152"/>
      <c r="D49" s="152"/>
      <c r="E49" s="157" t="s">
        <v>282</v>
      </c>
    </row>
    <row r="50" spans="1:5" x14ac:dyDescent="0.2">
      <c r="A50" s="152"/>
      <c r="B50" s="152" t="s">
        <v>283</v>
      </c>
      <c r="C50" s="152"/>
      <c r="D50" s="152"/>
      <c r="E50" s="157"/>
    </row>
    <row r="51" spans="1:5" x14ac:dyDescent="0.2">
      <c r="A51" s="152" t="s">
        <v>284</v>
      </c>
      <c r="B51" s="152" t="s">
        <v>285</v>
      </c>
      <c r="C51" s="152" t="s">
        <v>286</v>
      </c>
      <c r="D51" s="152"/>
      <c r="E51" s="157" t="s">
        <v>258</v>
      </c>
    </row>
    <row r="52" spans="1:5" x14ac:dyDescent="0.2">
      <c r="A52" s="152" t="s">
        <v>188</v>
      </c>
      <c r="B52" s="152" t="s">
        <v>287</v>
      </c>
      <c r="C52" s="152" t="s">
        <v>253</v>
      </c>
      <c r="D52" s="152"/>
      <c r="E52" s="156">
        <v>42971</v>
      </c>
    </row>
    <row r="53" spans="1:5" x14ac:dyDescent="0.2">
      <c r="A53" s="152" t="s">
        <v>288</v>
      </c>
      <c r="B53" s="152" t="s">
        <v>289</v>
      </c>
      <c r="C53" s="152" t="s">
        <v>290</v>
      </c>
      <c r="D53" s="152"/>
      <c r="E53" s="157">
        <v>2016</v>
      </c>
    </row>
    <row r="54" spans="1:5" x14ac:dyDescent="0.2">
      <c r="A54" s="152"/>
      <c r="B54" s="152"/>
      <c r="C54" s="152"/>
      <c r="D54" s="152"/>
      <c r="E54" s="157"/>
    </row>
    <row r="55" spans="1:5" x14ac:dyDescent="0.2">
      <c r="A55" s="152"/>
      <c r="B55" s="152"/>
      <c r="C55" s="152"/>
      <c r="D55" s="152"/>
      <c r="E55" s="157"/>
    </row>
    <row r="56" spans="1:5" x14ac:dyDescent="0.2">
      <c r="A56" s="153" t="s">
        <v>291</v>
      </c>
      <c r="B56" s="153" t="s">
        <v>292</v>
      </c>
      <c r="C56" s="153" t="s">
        <v>293</v>
      </c>
      <c r="D56" s="153"/>
      <c r="E56" s="159" t="s">
        <v>258</v>
      </c>
    </row>
    <row r="57" spans="1:5" x14ac:dyDescent="0.2">
      <c r="A57" s="153" t="s">
        <v>294</v>
      </c>
      <c r="B57" s="153" t="s">
        <v>295</v>
      </c>
      <c r="C57" s="153" t="s">
        <v>296</v>
      </c>
      <c r="D57" s="153"/>
      <c r="E57" s="159" t="s">
        <v>258</v>
      </c>
    </row>
    <row r="58" spans="1:5" x14ac:dyDescent="0.2">
      <c r="A58" s="153" t="s">
        <v>297</v>
      </c>
      <c r="B58" s="153" t="s">
        <v>298</v>
      </c>
      <c r="C58" s="153" t="s">
        <v>253</v>
      </c>
      <c r="D58" s="153"/>
      <c r="E58" s="159" t="s">
        <v>299</v>
      </c>
    </row>
    <row r="59" spans="1:5" x14ac:dyDescent="0.2">
      <c r="A59" s="153" t="s">
        <v>300</v>
      </c>
      <c r="B59" s="153" t="s">
        <v>298</v>
      </c>
      <c r="C59" s="153" t="s">
        <v>253</v>
      </c>
      <c r="D59" s="153"/>
      <c r="E59" s="159" t="s">
        <v>299</v>
      </c>
    </row>
    <row r="60" spans="1:5" x14ac:dyDescent="0.2">
      <c r="A60" s="153" t="s">
        <v>301</v>
      </c>
      <c r="B60" s="153" t="s">
        <v>298</v>
      </c>
      <c r="C60" s="153" t="s">
        <v>253</v>
      </c>
      <c r="D60" s="153"/>
      <c r="E60" s="159" t="s">
        <v>302</v>
      </c>
    </row>
    <row r="61" spans="1:5" x14ac:dyDescent="0.2">
      <c r="A61" s="153" t="s">
        <v>303</v>
      </c>
      <c r="B61" s="153" t="s">
        <v>298</v>
      </c>
      <c r="C61" s="153" t="s">
        <v>253</v>
      </c>
      <c r="D61" s="153"/>
      <c r="E61" s="159" t="s">
        <v>302</v>
      </c>
    </row>
    <row r="62" spans="1:5" x14ac:dyDescent="0.2">
      <c r="A62" s="153" t="s">
        <v>304</v>
      </c>
      <c r="B62" s="153" t="s">
        <v>305</v>
      </c>
      <c r="C62" s="153" t="s">
        <v>306</v>
      </c>
      <c r="D62" s="153"/>
      <c r="E62" s="159" t="s">
        <v>258</v>
      </c>
    </row>
    <row r="63" spans="1:5" x14ac:dyDescent="0.2">
      <c r="A63" s="153" t="s">
        <v>307</v>
      </c>
      <c r="B63" s="153" t="s">
        <v>308</v>
      </c>
      <c r="C63" s="153" t="s">
        <v>309</v>
      </c>
      <c r="D63" s="153"/>
      <c r="E63" s="159" t="s">
        <v>310</v>
      </c>
    </row>
    <row r="64" spans="1:5" x14ac:dyDescent="0.2">
      <c r="A64" s="153" t="s">
        <v>311</v>
      </c>
      <c r="B64" s="153" t="s">
        <v>229</v>
      </c>
      <c r="C64" s="153" t="s">
        <v>312</v>
      </c>
      <c r="D64" s="153"/>
      <c r="E64" s="159" t="s">
        <v>313</v>
      </c>
    </row>
    <row r="65" spans="1:5" x14ac:dyDescent="0.2">
      <c r="A65" s="153" t="s">
        <v>314</v>
      </c>
      <c r="B65" s="153" t="s">
        <v>315</v>
      </c>
      <c r="C65" s="153" t="s">
        <v>316</v>
      </c>
      <c r="D65" s="153"/>
      <c r="E65" s="159"/>
    </row>
    <row r="66" spans="1:5" x14ac:dyDescent="0.2">
      <c r="A66" s="153" t="s">
        <v>314</v>
      </c>
      <c r="B66" s="153" t="s">
        <v>315</v>
      </c>
      <c r="C66" s="153" t="s">
        <v>316</v>
      </c>
      <c r="D66" s="153"/>
      <c r="E66" s="159"/>
    </row>
    <row r="67" spans="1:5" x14ac:dyDescent="0.2">
      <c r="A67" s="153" t="s">
        <v>314</v>
      </c>
      <c r="B67" s="153" t="s">
        <v>315</v>
      </c>
      <c r="C67" s="153" t="s">
        <v>316</v>
      </c>
      <c r="D67" s="153"/>
      <c r="E67" s="159" t="s">
        <v>268</v>
      </c>
    </row>
    <row r="68" spans="1:5" x14ac:dyDescent="0.2">
      <c r="A68" s="153" t="s">
        <v>317</v>
      </c>
      <c r="B68" s="153" t="s">
        <v>318</v>
      </c>
      <c r="C68" s="153" t="s">
        <v>319</v>
      </c>
      <c r="D68" s="153"/>
      <c r="E68" s="159" t="s">
        <v>302</v>
      </c>
    </row>
    <row r="69" spans="1:5" x14ac:dyDescent="0.2">
      <c r="A69" s="153" t="s">
        <v>320</v>
      </c>
      <c r="B69" s="153" t="s">
        <v>321</v>
      </c>
      <c r="C69" s="153" t="s">
        <v>253</v>
      </c>
      <c r="D69" s="153"/>
      <c r="E69" s="159" t="s">
        <v>279</v>
      </c>
    </row>
    <row r="70" spans="1:5" x14ac:dyDescent="0.2">
      <c r="A70" s="153" t="s">
        <v>320</v>
      </c>
      <c r="B70" s="153" t="s">
        <v>321</v>
      </c>
      <c r="C70" s="153" t="s">
        <v>253</v>
      </c>
      <c r="D70" s="153"/>
      <c r="E70" s="159" t="s">
        <v>258</v>
      </c>
    </row>
    <row r="71" spans="1:5" x14ac:dyDescent="0.2">
      <c r="A71" s="153" t="s">
        <v>320</v>
      </c>
      <c r="B71" s="153" t="s">
        <v>321</v>
      </c>
      <c r="C71" s="153" t="s">
        <v>253</v>
      </c>
      <c r="D71" s="153"/>
      <c r="E71" s="159" t="s">
        <v>268</v>
      </c>
    </row>
    <row r="72" spans="1:5" x14ac:dyDescent="0.2">
      <c r="A72" s="153" t="s">
        <v>322</v>
      </c>
      <c r="B72" s="153" t="s">
        <v>323</v>
      </c>
      <c r="C72" s="153" t="s">
        <v>324</v>
      </c>
      <c r="D72" s="153"/>
      <c r="E72" s="160">
        <v>43282</v>
      </c>
    </row>
    <row r="73" spans="1:5" x14ac:dyDescent="0.2">
      <c r="A73" s="153" t="s">
        <v>325</v>
      </c>
      <c r="B73" s="153" t="s">
        <v>326</v>
      </c>
      <c r="C73" s="153" t="s">
        <v>327</v>
      </c>
      <c r="D73" s="153"/>
      <c r="E73" s="159" t="s">
        <v>258</v>
      </c>
    </row>
    <row r="74" spans="1:5" x14ac:dyDescent="0.2">
      <c r="A74" s="153" t="s">
        <v>328</v>
      </c>
      <c r="B74" s="153" t="s">
        <v>329</v>
      </c>
      <c r="C74" s="153" t="s">
        <v>330</v>
      </c>
      <c r="D74" s="153"/>
      <c r="E74" s="159" t="s">
        <v>279</v>
      </c>
    </row>
    <row r="75" spans="1:5" x14ac:dyDescent="0.2">
      <c r="A75" s="153" t="s">
        <v>331</v>
      </c>
      <c r="B75" s="153" t="s">
        <v>332</v>
      </c>
      <c r="C75" s="153" t="s">
        <v>253</v>
      </c>
      <c r="D75" s="153"/>
      <c r="E75" s="159" t="s">
        <v>268</v>
      </c>
    </row>
    <row r="76" spans="1:5" x14ac:dyDescent="0.2">
      <c r="A76" s="153" t="s">
        <v>333</v>
      </c>
      <c r="B76" s="153" t="s">
        <v>334</v>
      </c>
      <c r="C76" s="153" t="s">
        <v>335</v>
      </c>
      <c r="D76" s="153"/>
      <c r="E76" s="159" t="s">
        <v>279</v>
      </c>
    </row>
    <row r="77" spans="1:5" x14ac:dyDescent="0.2">
      <c r="A77" s="153" t="s">
        <v>333</v>
      </c>
      <c r="B77" s="153" t="s">
        <v>334</v>
      </c>
      <c r="C77" s="153" t="s">
        <v>336</v>
      </c>
      <c r="D77" s="153"/>
      <c r="E77" s="159" t="s">
        <v>279</v>
      </c>
    </row>
    <row r="78" spans="1:5" x14ac:dyDescent="0.2">
      <c r="A78" s="153" t="s">
        <v>337</v>
      </c>
      <c r="B78" s="153" t="s">
        <v>298</v>
      </c>
      <c r="C78" s="153" t="s">
        <v>253</v>
      </c>
      <c r="D78" s="153"/>
      <c r="E78" s="160">
        <v>43282</v>
      </c>
    </row>
    <row r="79" spans="1:5" x14ac:dyDescent="0.2">
      <c r="A79" s="153" t="s">
        <v>338</v>
      </c>
      <c r="B79" s="153" t="s">
        <v>339</v>
      </c>
      <c r="C79" s="153" t="s">
        <v>340</v>
      </c>
      <c r="D79" s="153"/>
      <c r="E79" s="159" t="s">
        <v>258</v>
      </c>
    </row>
    <row r="80" spans="1:5" x14ac:dyDescent="0.2">
      <c r="A80" s="153" t="s">
        <v>288</v>
      </c>
      <c r="B80" s="153" t="s">
        <v>289</v>
      </c>
      <c r="C80" s="153" t="s">
        <v>341</v>
      </c>
      <c r="D80" s="153"/>
      <c r="E80" s="160">
        <v>43282</v>
      </c>
    </row>
    <row r="81" spans="1:5" x14ac:dyDescent="0.2">
      <c r="A81" s="153" t="s">
        <v>342</v>
      </c>
      <c r="B81" s="153" t="s">
        <v>343</v>
      </c>
      <c r="C81" s="153" t="s">
        <v>253</v>
      </c>
      <c r="D81" s="153"/>
      <c r="E81" s="160">
        <v>43282</v>
      </c>
    </row>
    <row r="82" spans="1:5" x14ac:dyDescent="0.2">
      <c r="A82" s="153" t="s">
        <v>344</v>
      </c>
      <c r="B82" s="153" t="s">
        <v>345</v>
      </c>
      <c r="C82" s="153" t="s">
        <v>253</v>
      </c>
      <c r="D82" s="153"/>
      <c r="E82" s="159" t="s">
        <v>299</v>
      </c>
    </row>
    <row r="83" spans="1:5" x14ac:dyDescent="0.2">
      <c r="A83" s="153" t="s">
        <v>346</v>
      </c>
      <c r="B83" s="153" t="s">
        <v>347</v>
      </c>
      <c r="C83" s="153" t="s">
        <v>348</v>
      </c>
      <c r="D83" s="153"/>
      <c r="E83" s="159" t="s">
        <v>279</v>
      </c>
    </row>
    <row r="84" spans="1:5" x14ac:dyDescent="0.2">
      <c r="A84" s="153" t="s">
        <v>349</v>
      </c>
      <c r="B84" s="153" t="s">
        <v>261</v>
      </c>
      <c r="C84" s="153" t="s">
        <v>253</v>
      </c>
      <c r="D84" s="153"/>
      <c r="E84" s="159" t="s">
        <v>350</v>
      </c>
    </row>
    <row r="85" spans="1:5" x14ac:dyDescent="0.2">
      <c r="A85" s="153" t="s">
        <v>351</v>
      </c>
      <c r="B85" s="153" t="s">
        <v>197</v>
      </c>
      <c r="C85" s="153" t="s">
        <v>253</v>
      </c>
      <c r="D85" s="153"/>
      <c r="E85" s="159" t="s">
        <v>299</v>
      </c>
    </row>
    <row r="86" spans="1:5" x14ac:dyDescent="0.2">
      <c r="A86" s="153" t="s">
        <v>352</v>
      </c>
      <c r="B86" s="153" t="s">
        <v>353</v>
      </c>
      <c r="C86" s="153" t="s">
        <v>354</v>
      </c>
      <c r="D86" s="153"/>
      <c r="E86" s="159" t="s">
        <v>355</v>
      </c>
    </row>
    <row r="87" spans="1:5" x14ac:dyDescent="0.2">
      <c r="A87" s="153" t="s">
        <v>356</v>
      </c>
      <c r="B87" s="153" t="s">
        <v>357</v>
      </c>
      <c r="C87" s="153" t="s">
        <v>358</v>
      </c>
      <c r="D87" s="153"/>
      <c r="E87" s="159" t="s">
        <v>355</v>
      </c>
    </row>
    <row r="88" spans="1:5" x14ac:dyDescent="0.2">
      <c r="A88" s="153" t="s">
        <v>359</v>
      </c>
      <c r="B88" s="153" t="s">
        <v>360</v>
      </c>
      <c r="C88" s="153" t="s">
        <v>361</v>
      </c>
      <c r="D88" s="153"/>
      <c r="E88" s="159" t="s">
        <v>279</v>
      </c>
    </row>
    <row r="89" spans="1:5" x14ac:dyDescent="0.2">
      <c r="A89" s="153" t="s">
        <v>362</v>
      </c>
      <c r="B89" s="153" t="s">
        <v>198</v>
      </c>
      <c r="C89" s="153" t="s">
        <v>363</v>
      </c>
      <c r="D89" s="153"/>
      <c r="E89" s="159" t="s">
        <v>364</v>
      </c>
    </row>
    <row r="90" spans="1:5" x14ac:dyDescent="0.2">
      <c r="A90" s="153" t="s">
        <v>365</v>
      </c>
      <c r="B90" s="153" t="s">
        <v>198</v>
      </c>
      <c r="C90" s="153" t="s">
        <v>366</v>
      </c>
      <c r="D90" s="153"/>
      <c r="E90" s="159" t="s">
        <v>367</v>
      </c>
    </row>
    <row r="91" spans="1:5" x14ac:dyDescent="0.2">
      <c r="A91" s="153" t="s">
        <v>368</v>
      </c>
      <c r="B91" s="153" t="s">
        <v>369</v>
      </c>
      <c r="C91" s="153" t="s">
        <v>370</v>
      </c>
      <c r="D91" s="153"/>
      <c r="E91" s="159" t="s">
        <v>371</v>
      </c>
    </row>
    <row r="92" spans="1:5" x14ac:dyDescent="0.2">
      <c r="A92" s="153" t="s">
        <v>372</v>
      </c>
      <c r="B92" s="153" t="s">
        <v>373</v>
      </c>
      <c r="C92" s="153" t="s">
        <v>374</v>
      </c>
      <c r="D92" s="153"/>
      <c r="E92" s="159" t="s">
        <v>371</v>
      </c>
    </row>
    <row r="93" spans="1:5" x14ac:dyDescent="0.2">
      <c r="A93" s="153" t="s">
        <v>375</v>
      </c>
      <c r="B93" s="153" t="s">
        <v>376</v>
      </c>
      <c r="C93" s="153" t="s">
        <v>293</v>
      </c>
      <c r="D93" s="153"/>
      <c r="E93" s="159" t="s">
        <v>385</v>
      </c>
    </row>
    <row r="94" spans="1:5" x14ac:dyDescent="0.2">
      <c r="A94" s="153" t="s">
        <v>377</v>
      </c>
      <c r="B94" s="153" t="s">
        <v>378</v>
      </c>
      <c r="C94" s="153" t="s">
        <v>379</v>
      </c>
      <c r="D94" s="153"/>
      <c r="E94" s="159" t="s">
        <v>371</v>
      </c>
    </row>
    <row r="95" spans="1:5" x14ac:dyDescent="0.2">
      <c r="A95" s="153" t="s">
        <v>349</v>
      </c>
      <c r="B95" s="153" t="s">
        <v>261</v>
      </c>
      <c r="C95" s="153" t="s">
        <v>380</v>
      </c>
      <c r="D95" s="153"/>
      <c r="E95" s="159" t="s">
        <v>381</v>
      </c>
    </row>
    <row r="96" spans="1:5" x14ac:dyDescent="0.2">
      <c r="A96" s="153" t="s">
        <v>382</v>
      </c>
      <c r="B96" s="153" t="s">
        <v>383</v>
      </c>
      <c r="C96" s="153" t="s">
        <v>384</v>
      </c>
      <c r="D96" s="153"/>
      <c r="E96" s="159" t="s">
        <v>381</v>
      </c>
    </row>
  </sheetData>
  <sortState ref="G4:G17">
    <sortCondition ref="G1"/>
  </sortState>
  <mergeCells count="2">
    <mergeCell ref="A1:E1"/>
    <mergeCell ref="A2:E2"/>
  </mergeCells>
  <pageMargins left="0.45" right="0.45" top="1.2" bottom="0.5" header="0.3" footer="0.3"/>
  <pageSetup scale="67"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2" zoomScale="70" zoomScaleNormal="70" zoomScaleSheetLayoutView="90" workbookViewId="0">
      <selection activeCell="A23" sqref="A23:G23"/>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ht="383.45" customHeight="1" x14ac:dyDescent="0.2">
      <c r="A1" s="185" t="s">
        <v>129</v>
      </c>
      <c r="B1" s="186"/>
      <c r="C1" s="186"/>
      <c r="D1" s="186"/>
      <c r="E1" s="186"/>
      <c r="F1" s="186"/>
      <c r="G1" s="187"/>
      <c r="P1" s="37"/>
      <c r="Q1" s="37"/>
    </row>
    <row r="3" spans="1:17" ht="15.75" x14ac:dyDescent="0.25">
      <c r="A3" s="251" t="str">
        <f>PCMH</f>
        <v>PE #2</v>
      </c>
      <c r="B3" s="252"/>
      <c r="C3" s="251"/>
      <c r="D3" s="252"/>
      <c r="E3" s="251"/>
      <c r="F3" s="252"/>
      <c r="G3" s="130"/>
    </row>
    <row r="4" spans="1:17" ht="15.75" x14ac:dyDescent="0.25">
      <c r="A4" s="243" t="s">
        <v>1</v>
      </c>
      <c r="B4" s="244"/>
      <c r="C4" s="245"/>
      <c r="D4" s="245"/>
      <c r="E4" s="245"/>
      <c r="F4" s="245"/>
      <c r="G4" s="246"/>
    </row>
    <row r="5" spans="1:17" s="45" customFormat="1" x14ac:dyDescent="0.2">
      <c r="A5" s="120" t="s">
        <v>51</v>
      </c>
      <c r="B5" s="120" t="s">
        <v>52</v>
      </c>
      <c r="C5" s="120" t="s">
        <v>53</v>
      </c>
      <c r="D5" s="120" t="s">
        <v>54</v>
      </c>
      <c r="E5" s="120" t="s">
        <v>55</v>
      </c>
      <c r="F5" s="120" t="s">
        <v>56</v>
      </c>
      <c r="G5" s="120" t="s">
        <v>57</v>
      </c>
      <c r="H5" s="118"/>
      <c r="I5" s="118"/>
      <c r="J5" s="118"/>
      <c r="K5" s="118"/>
      <c r="L5" s="118"/>
      <c r="M5" s="118"/>
      <c r="N5" s="118"/>
      <c r="O5" s="118"/>
      <c r="P5" s="119"/>
      <c r="Q5" s="119"/>
    </row>
    <row r="6" spans="1:17" ht="15.75" x14ac:dyDescent="0.25">
      <c r="A6" s="249" t="s">
        <v>112</v>
      </c>
      <c r="B6" s="114"/>
      <c r="C6" s="247" t="s">
        <v>111</v>
      </c>
      <c r="D6" s="248"/>
      <c r="E6" s="248"/>
      <c r="F6" s="248"/>
      <c r="G6" s="249" t="s">
        <v>75</v>
      </c>
    </row>
    <row r="7" spans="1:17" s="17" customFormat="1" ht="71.099999999999994" customHeight="1" x14ac:dyDescent="0.25">
      <c r="A7" s="250"/>
      <c r="B7" s="113" t="s">
        <v>107</v>
      </c>
      <c r="C7" s="111" t="s">
        <v>113</v>
      </c>
      <c r="D7" s="111" t="s">
        <v>77</v>
      </c>
      <c r="E7" s="111" t="s">
        <v>76</v>
      </c>
      <c r="F7" s="111" t="s">
        <v>99</v>
      </c>
      <c r="G7" s="250"/>
      <c r="H7" s="16"/>
      <c r="I7" s="16"/>
      <c r="J7" s="16"/>
      <c r="K7" s="16"/>
      <c r="L7" s="16"/>
      <c r="M7" s="16"/>
      <c r="N7" s="16"/>
      <c r="O7" s="16"/>
    </row>
    <row r="8" spans="1:17" s="28" customFormat="1" ht="28.5" x14ac:dyDescent="0.2">
      <c r="A8" s="3">
        <v>43489</v>
      </c>
      <c r="B8" s="3" t="s">
        <v>390</v>
      </c>
      <c r="C8" s="4">
        <v>6</v>
      </c>
      <c r="D8" s="4">
        <v>6</v>
      </c>
      <c r="E8" s="4">
        <v>1</v>
      </c>
      <c r="F8" s="4">
        <v>1</v>
      </c>
      <c r="G8" s="15" t="s">
        <v>391</v>
      </c>
      <c r="H8" s="30"/>
      <c r="I8" s="30"/>
      <c r="J8" s="30"/>
      <c r="K8" s="30"/>
      <c r="L8" s="30"/>
      <c r="M8" s="30"/>
      <c r="N8" s="30"/>
      <c r="O8" s="30"/>
    </row>
    <row r="9" spans="1:17" s="28" customFormat="1" ht="14.25" x14ac:dyDescent="0.2">
      <c r="A9" s="3">
        <v>43559</v>
      </c>
      <c r="B9" s="3" t="s">
        <v>293</v>
      </c>
      <c r="C9" s="4">
        <v>6</v>
      </c>
      <c r="D9" s="4">
        <v>6</v>
      </c>
      <c r="E9" s="4">
        <v>2</v>
      </c>
      <c r="F9" s="4">
        <v>2</v>
      </c>
      <c r="G9" s="15" t="s">
        <v>392</v>
      </c>
      <c r="H9" s="30"/>
      <c r="I9" s="30"/>
      <c r="J9" s="30"/>
      <c r="K9" s="30"/>
      <c r="L9" s="30"/>
      <c r="M9" s="30"/>
      <c r="N9" s="30"/>
      <c r="O9" s="30"/>
    </row>
    <row r="10" spans="1:17" s="28" customFormat="1" ht="14.25" x14ac:dyDescent="0.2">
      <c r="A10" s="3">
        <v>43622</v>
      </c>
      <c r="B10" s="3" t="s">
        <v>293</v>
      </c>
      <c r="C10" s="4">
        <v>8</v>
      </c>
      <c r="D10" s="4">
        <v>8</v>
      </c>
      <c r="E10" s="4">
        <v>2</v>
      </c>
      <c r="F10" s="4">
        <v>2</v>
      </c>
      <c r="G10" s="15" t="s">
        <v>395</v>
      </c>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8" customFormat="1" x14ac:dyDescent="0.2">
      <c r="A22" s="118" t="s">
        <v>16</v>
      </c>
      <c r="C22" s="24"/>
      <c r="D22" s="24"/>
      <c r="E22" s="24"/>
      <c r="F22" s="24"/>
    </row>
    <row r="23" spans="1:15" s="11" customFormat="1" ht="73.349999999999994" customHeight="1" x14ac:dyDescent="0.2">
      <c r="A23" s="208"/>
      <c r="B23" s="209"/>
      <c r="C23" s="209"/>
      <c r="D23" s="209"/>
      <c r="E23" s="209"/>
      <c r="F23" s="209"/>
      <c r="G23" s="210"/>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6"/>
  <sheetViews>
    <sheetView showGridLines="0" topLeftCell="A3" zoomScale="70" zoomScaleNormal="70" zoomScaleSheetLayoutView="80" workbookViewId="0">
      <selection activeCell="A29" sqref="A29:C29"/>
    </sheetView>
  </sheetViews>
  <sheetFormatPr defaultColWidth="8.7109375" defaultRowHeight="15" x14ac:dyDescent="0.2"/>
  <cols>
    <col min="1" max="1" width="21.42578125" style="12" customWidth="1"/>
    <col min="2" max="2" width="155.5703125" style="29" customWidth="1"/>
    <col min="3" max="3" width="14" style="12" customWidth="1"/>
    <col min="4" max="16384" width="8.7109375" style="12"/>
  </cols>
  <sheetData>
    <row r="1" spans="1:16" s="19" customFormat="1" ht="198" customHeight="1" x14ac:dyDescent="0.2">
      <c r="A1" s="185" t="s">
        <v>155</v>
      </c>
      <c r="B1" s="186"/>
      <c r="C1" s="187"/>
      <c r="D1" s="39"/>
      <c r="E1" s="39"/>
      <c r="F1" s="39"/>
      <c r="G1" s="39"/>
      <c r="H1" s="39"/>
      <c r="I1" s="39"/>
      <c r="J1" s="39"/>
      <c r="K1" s="39"/>
      <c r="L1" s="39"/>
      <c r="M1" s="39"/>
      <c r="N1" s="39"/>
      <c r="O1" s="40"/>
      <c r="P1" s="40"/>
    </row>
    <row r="3" spans="1:16" ht="15.75" x14ac:dyDescent="0.25">
      <c r="A3" s="251" t="str">
        <f>PCMH</f>
        <v>PE #2</v>
      </c>
      <c r="B3" s="252"/>
      <c r="C3" s="77"/>
    </row>
    <row r="4" spans="1:16" ht="15.75" x14ac:dyDescent="0.25">
      <c r="A4" s="131" t="s">
        <v>64</v>
      </c>
      <c r="B4" s="132"/>
      <c r="C4" s="78"/>
    </row>
    <row r="5" spans="1:16" s="45" customFormat="1" x14ac:dyDescent="0.2">
      <c r="A5" s="59" t="s">
        <v>51</v>
      </c>
      <c r="B5" s="60" t="s">
        <v>52</v>
      </c>
      <c r="C5" s="61" t="s">
        <v>53</v>
      </c>
      <c r="D5" s="12"/>
      <c r="E5" s="12"/>
      <c r="F5" s="12"/>
      <c r="G5" s="12"/>
      <c r="H5" s="12"/>
      <c r="I5" s="12"/>
      <c r="J5" s="12"/>
      <c r="K5" s="12"/>
      <c r="L5" s="12"/>
      <c r="M5" s="12"/>
    </row>
    <row r="6" spans="1:16" s="17" customFormat="1" ht="33.6" customHeight="1" x14ac:dyDescent="0.25">
      <c r="A6" s="68" t="s">
        <v>19</v>
      </c>
      <c r="B6" s="68" t="s">
        <v>73</v>
      </c>
      <c r="C6" s="68" t="s">
        <v>74</v>
      </c>
    </row>
    <row r="7" spans="1:16" s="163" customFormat="1" x14ac:dyDescent="0.2">
      <c r="A7" s="164">
        <v>43475</v>
      </c>
      <c r="B7" s="165" t="s">
        <v>387</v>
      </c>
      <c r="C7" s="166">
        <v>11</v>
      </c>
    </row>
    <row r="8" spans="1:16" s="163" customFormat="1" x14ac:dyDescent="0.2">
      <c r="A8" s="164">
        <v>43466</v>
      </c>
      <c r="B8" s="165" t="s">
        <v>388</v>
      </c>
      <c r="C8" s="166">
        <v>2</v>
      </c>
    </row>
    <row r="9" spans="1:16" s="163" customFormat="1" x14ac:dyDescent="0.2">
      <c r="A9" s="164">
        <v>43518</v>
      </c>
      <c r="B9" s="165" t="s">
        <v>389</v>
      </c>
      <c r="C9" s="166">
        <v>6</v>
      </c>
    </row>
    <row r="10" spans="1:16" s="80" customFormat="1" x14ac:dyDescent="0.2">
      <c r="A10" s="164">
        <v>43466</v>
      </c>
      <c r="B10" s="165" t="s">
        <v>393</v>
      </c>
      <c r="C10" s="167">
        <v>3</v>
      </c>
    </row>
    <row r="11" spans="1:16" s="80" customFormat="1" x14ac:dyDescent="0.2">
      <c r="A11" s="164"/>
      <c r="B11" s="165" t="s">
        <v>394</v>
      </c>
      <c r="C11" s="167">
        <v>46</v>
      </c>
    </row>
    <row r="12" spans="1:16" s="17" customFormat="1" ht="14.25" x14ac:dyDescent="0.2">
      <c r="A12" s="164">
        <v>43497</v>
      </c>
      <c r="B12" s="165" t="s">
        <v>393</v>
      </c>
      <c r="C12" s="167">
        <v>10</v>
      </c>
    </row>
    <row r="13" spans="1:16" s="17" customFormat="1" ht="14.25" x14ac:dyDescent="0.2">
      <c r="A13" s="164"/>
      <c r="B13" s="165" t="s">
        <v>394</v>
      </c>
      <c r="C13" s="167">
        <v>5</v>
      </c>
    </row>
    <row r="14" spans="1:16" s="17" customFormat="1" ht="14.25" x14ac:dyDescent="0.2">
      <c r="A14" s="164">
        <v>43525</v>
      </c>
      <c r="B14" s="165" t="s">
        <v>393</v>
      </c>
      <c r="C14" s="167">
        <v>2</v>
      </c>
    </row>
    <row r="15" spans="1:16" s="17" customFormat="1" ht="14.25" x14ac:dyDescent="0.2">
      <c r="A15" s="164"/>
      <c r="B15" s="165" t="s">
        <v>394</v>
      </c>
      <c r="C15" s="167">
        <v>6</v>
      </c>
    </row>
    <row r="16" spans="1:16" s="90" customFormat="1" ht="14.25" x14ac:dyDescent="0.2">
      <c r="A16" s="168" t="s">
        <v>396</v>
      </c>
      <c r="B16" s="34" t="s">
        <v>393</v>
      </c>
      <c r="C16" s="169">
        <v>7</v>
      </c>
    </row>
    <row r="17" spans="1:6" s="90" customFormat="1" ht="14.25" x14ac:dyDescent="0.2">
      <c r="A17" s="168"/>
      <c r="B17" s="34" t="s">
        <v>394</v>
      </c>
      <c r="C17" s="169">
        <v>5</v>
      </c>
    </row>
    <row r="18" spans="1:6" s="17" customFormat="1" ht="14.25" x14ac:dyDescent="0.2">
      <c r="A18" s="168" t="s">
        <v>397</v>
      </c>
      <c r="B18" s="34" t="s">
        <v>393</v>
      </c>
      <c r="C18" s="169">
        <v>8</v>
      </c>
    </row>
    <row r="19" spans="1:6" s="17" customFormat="1" ht="14.25" x14ac:dyDescent="0.2">
      <c r="A19" s="168"/>
      <c r="B19" s="34" t="s">
        <v>394</v>
      </c>
      <c r="C19" s="169">
        <v>13</v>
      </c>
    </row>
    <row r="20" spans="1:6" s="90" customFormat="1" ht="14.25" x14ac:dyDescent="0.2">
      <c r="A20" s="168" t="s">
        <v>398</v>
      </c>
      <c r="B20" s="34" t="s">
        <v>393</v>
      </c>
      <c r="C20" s="169">
        <v>1</v>
      </c>
    </row>
    <row r="21" spans="1:6" s="90" customFormat="1" ht="14.25" x14ac:dyDescent="0.2">
      <c r="A21" s="168" t="s">
        <v>398</v>
      </c>
      <c r="B21" s="34" t="s">
        <v>388</v>
      </c>
      <c r="C21" s="169">
        <v>1</v>
      </c>
    </row>
    <row r="22" spans="1:6" s="90" customFormat="1" ht="14.25" x14ac:dyDescent="0.2">
      <c r="A22" s="168" t="s">
        <v>400</v>
      </c>
      <c r="B22" s="34" t="s">
        <v>402</v>
      </c>
      <c r="C22" s="169">
        <v>5</v>
      </c>
    </row>
    <row r="23" spans="1:6" s="90" customFormat="1" ht="14.25" x14ac:dyDescent="0.2">
      <c r="A23" s="168"/>
      <c r="B23" s="34" t="s">
        <v>394</v>
      </c>
      <c r="C23" s="169">
        <v>13</v>
      </c>
    </row>
    <row r="24" spans="1:6" s="90" customFormat="1" ht="14.25" x14ac:dyDescent="0.2">
      <c r="A24" s="168" t="s">
        <v>399</v>
      </c>
      <c r="B24" s="34" t="s">
        <v>393</v>
      </c>
      <c r="C24" s="169">
        <v>4</v>
      </c>
    </row>
    <row r="25" spans="1:6" s="90" customFormat="1" ht="14.25" x14ac:dyDescent="0.2">
      <c r="A25" s="168" t="s">
        <v>401</v>
      </c>
      <c r="B25" s="34" t="s">
        <v>403</v>
      </c>
      <c r="C25" s="169">
        <v>4</v>
      </c>
    </row>
    <row r="26" spans="1:6" s="17" customFormat="1" ht="14.25" x14ac:dyDescent="0.2">
      <c r="A26" s="168"/>
      <c r="B26" s="34" t="s">
        <v>394</v>
      </c>
      <c r="C26" s="169">
        <v>8</v>
      </c>
    </row>
    <row r="27" spans="1:6" x14ac:dyDescent="0.2">
      <c r="C27" s="17"/>
      <c r="D27" s="17"/>
      <c r="E27" s="17"/>
      <c r="F27" s="17"/>
    </row>
    <row r="28" spans="1:6" x14ac:dyDescent="0.2">
      <c r="A28" s="11" t="s">
        <v>16</v>
      </c>
      <c r="B28" s="24"/>
      <c r="C28" s="17"/>
      <c r="D28" s="17"/>
      <c r="E28" s="17"/>
      <c r="F28" s="17"/>
    </row>
    <row r="29" spans="1:6" ht="73.349999999999994" customHeight="1" x14ac:dyDescent="0.2">
      <c r="A29" s="208"/>
      <c r="B29" s="209"/>
      <c r="C29" s="210"/>
      <c r="D29" s="17"/>
      <c r="E29" s="17"/>
      <c r="F29" s="17"/>
    </row>
    <row r="30" spans="1:6" s="80" customFormat="1" x14ac:dyDescent="0.2">
      <c r="B30" s="29"/>
      <c r="C30" s="90"/>
      <c r="D30" s="90"/>
      <c r="E30" s="90"/>
      <c r="F30" s="90"/>
    </row>
    <row r="31" spans="1:6" x14ac:dyDescent="0.2">
      <c r="C31" s="17"/>
      <c r="D31" s="17"/>
      <c r="E31" s="17"/>
      <c r="F31" s="17"/>
    </row>
    <row r="32" spans="1:6" x14ac:dyDescent="0.2">
      <c r="C32" s="17"/>
      <c r="D32" s="17"/>
      <c r="E32" s="17"/>
      <c r="F32" s="17"/>
    </row>
    <row r="33" spans="3:6" x14ac:dyDescent="0.2">
      <c r="C33" s="17"/>
      <c r="D33" s="17"/>
      <c r="E33" s="17"/>
      <c r="F33" s="17"/>
    </row>
    <row r="34" spans="3:6" x14ac:dyDescent="0.2">
      <c r="C34" s="17"/>
      <c r="D34" s="17"/>
      <c r="E34" s="17"/>
      <c r="F34" s="17"/>
    </row>
    <row r="35" spans="3:6" x14ac:dyDescent="0.2">
      <c r="C35" s="17"/>
      <c r="D35" s="17"/>
      <c r="E35" s="17"/>
      <c r="F35" s="17"/>
    </row>
    <row r="36" spans="3:6" x14ac:dyDescent="0.2">
      <c r="C36" s="17"/>
      <c r="D36" s="17"/>
      <c r="E36" s="17"/>
      <c r="F36" s="17"/>
    </row>
  </sheetData>
  <mergeCells count="3">
    <mergeCell ref="A29:C29"/>
    <mergeCell ref="A1:C1"/>
    <mergeCell ref="A3:B3"/>
  </mergeCells>
  <pageMargins left="0.45" right="0.45" top="1.2" bottom="0.5" header="0.3" footer="0.3"/>
  <pageSetup scale="6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2019-05-02T16:29:21Z</cp:lastPrinted>
  <dcterms:created xsi:type="dcterms:W3CDTF">2017-02-26T22:25:48Z</dcterms:created>
  <dcterms:modified xsi:type="dcterms:W3CDTF">2019-09-16T14:55:40Z</dcterms:modified>
</cp:coreProperties>
</file>