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979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s>
  <definedNames>
    <definedName name="PCMH">'PCMH Cover'!$C$16</definedName>
    <definedName name="_xlnm.Print_Area" localSheetId="5">'Community Linkages'!$A$1:$E$23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A20" i="3" l="1"/>
  <c r="B9" i="8" l="1"/>
  <c r="A5" i="8" l="1"/>
  <c r="A1" i="13" l="1"/>
  <c r="A3" i="15"/>
  <c r="A3" i="7"/>
  <c r="A3" i="4"/>
  <c r="A4" i="9"/>
  <c r="A9" i="8"/>
  <c r="A3" i="3"/>
  <c r="A4" i="10"/>
  <c r="A1" i="5"/>
</calcChain>
</file>

<file path=xl/sharedStrings.xml><?xml version="1.0" encoding="utf-8"?>
<sst xmlns="http://schemas.openxmlformats.org/spreadsheetml/2006/main" count="444" uniqueCount="302">
  <si>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</si>
  <si>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</si>
  <si>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</si>
  <si>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</si>
  <si>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</si>
  <si>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</si>
  <si>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</si>
  <si>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</si>
  <si>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</si>
  <si>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</si>
  <si>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</si>
  <si>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</si>
  <si>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</si>
  <si>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</si>
  <si>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</si>
  <si>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</si>
  <si>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</si>
  <si>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</si>
  <si>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</si>
  <si>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</si>
  <si>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</si>
  <si>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</si>
  <si>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</si>
  <si>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</si>
  <si>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</si>
  <si>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</si>
  <si>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</si>
  <si>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</si>
  <si>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</si>
  <si>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</si>
  <si>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</si>
  <si>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</si>
  <si>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</si>
  <si>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</si>
  <si>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</si>
  <si>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</si>
  <si>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</si>
  <si>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</si>
  <si>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</si>
  <si>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</si>
  <si>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</si>
  <si>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</si>
  <si>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</si>
  <si>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</si>
  <si>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</si>
  <si>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</si>
  <si>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</si>
  <si>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</si>
  <si>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</si>
  <si>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</si>
  <si>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</si>
  <si>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</si>
  <si>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</si>
  <si>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</si>
  <si>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</si>
  <si>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</si>
  <si>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</si>
  <si>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</si>
  <si>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</si>
  <si>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</si>
  <si>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</si>
  <si>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</si>
  <si>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</si>
  <si>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</si>
  <si>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</si>
  <si>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</si>
  <si>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</si>
  <si>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</si>
  <si>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</si>
  <si>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</si>
  <si>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</si>
  <si>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</si>
  <si>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</si>
  <si>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</si>
  <si>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</si>
  <si>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</si>
  <si>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</si>
  <si>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</si>
  <si>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</si>
  <si>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</si>
  <si>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</si>
  <si>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</si>
  <si>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</si>
  <si>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</si>
  <si>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</si>
  <si>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</si>
  <si>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</si>
  <si>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</si>
  <si>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</si>
  <si>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</si>
  <si>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</si>
  <si>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</si>
  <si>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</si>
  <si>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</si>
  <si>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</si>
  <si>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</si>
  <si>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</si>
  <si>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</si>
  <si>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</si>
  <si>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</si>
  <si>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</si>
  <si>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</si>
  <si>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</si>
  <si>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</si>
  <si>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</si>
  <si>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</si>
  <si>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</si>
  <si>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</si>
  <si>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</si>
  <si>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</si>
  <si>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</si>
  <si>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</si>
  <si>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</si>
  <si>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</si>
  <si>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</si>
  <si>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</si>
  <si>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</si>
  <si>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</si>
  <si>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</si>
  <si>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</si>
  <si>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</si>
  <si>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</si>
  <si>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</si>
  <si>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</si>
  <si>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</si>
  <si>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</si>
  <si>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</si>
  <si>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</si>
  <si>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</si>
  <si>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</si>
  <si>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</si>
  <si>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</si>
  <si>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</si>
  <si>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</si>
  <si>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</si>
  <si>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</si>
  <si>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</si>
  <si>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</si>
  <si>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</si>
  <si>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</si>
  <si>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</si>
  <si>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</si>
  <si>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</si>
  <si>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</si>
  <si>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</si>
  <si>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</si>
  <si>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</si>
  <si>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</si>
  <si>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</si>
  <si>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</si>
  <si>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</si>
  <si>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</si>
  <si>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</si>
  <si>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</si>
  <si>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</si>
  <si>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</si>
  <si>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</si>
  <si>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</si>
  <si>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</si>
  <si>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</si>
  <si>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</si>
  <si>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</si>
  <si>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</si>
  <si>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</si>
  <si>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</si>
  <si>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</si>
  <si>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RN, MSN, ICM</t>
  </si>
  <si>
    <t>APRN, MBA</t>
  </si>
  <si>
    <t>BS</t>
  </si>
  <si>
    <t>RN</t>
  </si>
  <si>
    <t>MSW</t>
  </si>
  <si>
    <t>CHW</t>
  </si>
  <si>
    <t>CC</t>
  </si>
  <si>
    <t>Quality Measures</t>
  </si>
  <si>
    <t>East of The River CCT</t>
  </si>
  <si>
    <t>Coollaborative of Service Agencies to remove barriers to community-based resources</t>
  </si>
  <si>
    <t>Minority Inclusion Report</t>
  </si>
  <si>
    <t>Leadership opportunities for people of color</t>
  </si>
  <si>
    <t>Manchester Area Conference of Churches</t>
  </si>
  <si>
    <t>Spiritual</t>
  </si>
  <si>
    <t>Manchester Public Schools</t>
  </si>
  <si>
    <t>Educational planning and development</t>
  </si>
  <si>
    <t>Manchester Memorial Hospital</t>
  </si>
  <si>
    <t>Medical/Surgical/BH/SUD/Care Management</t>
  </si>
  <si>
    <t>Rockville General Hospital</t>
  </si>
  <si>
    <t>Medical/Surgical/BH/SUD/Care Maangement</t>
  </si>
  <si>
    <t>Waterbury Hospital</t>
  </si>
  <si>
    <t>Medical/Surgical/BH/SUD/ Care Management</t>
  </si>
  <si>
    <t>Connecticut Community for Addiction Recovery</t>
  </si>
  <si>
    <t>Sends addcition coaches to hospital E.D.s</t>
  </si>
  <si>
    <t>Vernon Police Department</t>
  </si>
  <si>
    <t>Understanding justice and SODH</t>
  </si>
  <si>
    <t>Manchester Police Department</t>
  </si>
  <si>
    <t>Connecticut Community Care, Inc.</t>
  </si>
  <si>
    <t>Care management</t>
  </si>
  <si>
    <t>Manchester Housing Authority</t>
  </si>
  <si>
    <t>Resource on housing and resident's rights</t>
  </si>
  <si>
    <t>Manchester Dept of Human Services</t>
  </si>
  <si>
    <t>Education, housing, food</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</si>
  <si>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</si>
  <si>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</si>
  <si>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</si>
  <si>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</si>
  <si>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</si>
  <si>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</si>
  <si>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</si>
  <si>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</si>
  <si>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</si>
  <si>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CHR - ECHN</t>
  </si>
  <si>
    <t>behavioral healthcare provider-mental health, addiction, trauma</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</si>
  <si>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</si>
  <si>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</si>
  <si>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</si>
  <si>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</si>
  <si>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</si>
  <si>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</si>
  <si>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</si>
  <si>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</si>
  <si>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</si>
  <si>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</si>
  <si>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</si>
  <si>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</si>
  <si>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</si>
  <si>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</si>
  <si>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</si>
  <si>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</si>
  <si>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</si>
  <si>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</si>
  <si>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</si>
  <si>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</si>
  <si>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</si>
  <si>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</si>
  <si>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</si>
  <si>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</si>
  <si>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</si>
  <si>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</si>
  <si>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</si>
  <si>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</si>
  <si>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</si>
  <si>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</si>
  <si>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</si>
  <si>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</si>
  <si>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</si>
  <si>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</si>
  <si>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</si>
  <si>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</si>
  <si>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</si>
  <si>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</si>
  <si>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</si>
  <si>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</si>
  <si>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</si>
  <si>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</si>
  <si>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</si>
  <si>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</si>
  <si>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</si>
  <si>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</si>
  <si>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</si>
  <si>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</si>
  <si>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</si>
  <si>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</si>
  <si>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</si>
  <si>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</si>
  <si>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</si>
  <si>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</si>
  <si>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</si>
  <si>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</si>
  <si>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</si>
  <si>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</si>
  <si>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Western CT. Agency in Aging - Waterbury</t>
  </si>
  <si>
    <t>quarterly networking, presenters w/local agencies, healthcare, etc</t>
  </si>
  <si>
    <t xml:space="preserve">We have been able to create data point capture within both EHR systems.  We have defined the following as: Transitional Age Youth  (TAY)  with office visits ages 12-21, "Members with Disabilities" are defined counts based on the presences of the following DGR medical code(s): H54 (Blindness), H911(hearing loss), Z74 (Impaired Mobility), Z99.3 ( Wheelchair) and F41.8 (Situational Anxiety). Children &amp; Youth with Special Healthcare Needs(CYSHCN) inclusive of patients with DRG medical codes within their history of: H54(Blindness), H91(hearing loss), Z74(Mobility impairment), Z99.3(wheelchair) and F41.9(Situational Anxiety).  "Members with Behavioral Health Conditions" counts are based on the presence of DRG visit history codes inclusive of: F32(Depression), F41(anxiety), F90(ADHA), F98 (ADD), R46( behavioral disorder), F48 (Mental disorder).  We will continue to review monthly office visit rates with these diagnostic codes to assist in facilitating patient outreaches.                                                                                                                                                                                                               
</t>
  </si>
  <si>
    <t>Peer Support/ Networking</t>
  </si>
  <si>
    <t xml:space="preserve">Monthly collaborative </t>
  </si>
  <si>
    <t>Center for Healthy Aging- Hartford Area</t>
  </si>
  <si>
    <t>ECHN Community Collaborative Report</t>
  </si>
  <si>
    <t>Regulatory Community Review</t>
  </si>
  <si>
    <t>Annual requirement for CMS participation, community review for general public and staff participation</t>
  </si>
  <si>
    <t>WTBY Community Collaborative Report</t>
  </si>
  <si>
    <t>Manchester EMS &amp; ECHN Collaborative</t>
  </si>
  <si>
    <t>Administrative</t>
  </si>
  <si>
    <t>Review of town EMS proposal for Paramedic Home care services to High risk homebound patient populations, State legislative proposal review with EMS leadership</t>
  </si>
  <si>
    <t>Advisory Board Workgroup</t>
  </si>
  <si>
    <t>Workgroup meeting</t>
  </si>
  <si>
    <t>workgroup meeting</t>
  </si>
  <si>
    <t>LPN</t>
  </si>
  <si>
    <t>PCMH+ Monthly Workgroup @DSS</t>
  </si>
  <si>
    <t>Monthly workgroup meeting with committee</t>
  </si>
  <si>
    <t>FoodShare Executive Committee</t>
  </si>
  <si>
    <t>Senior Needs Assessment Committee</t>
  </si>
  <si>
    <t>Network support/Administrative</t>
  </si>
  <si>
    <t xml:space="preserve"> Local workgroup for community agency linkages</t>
  </si>
  <si>
    <t>PE #5</t>
  </si>
  <si>
    <t xml:space="preserve">Actively pursuing CHW for Waterbury market- Interviewed and hired start date August 12, 2019.  Have made staffing changes as noted with hiring of replacements for 2 RNs.   Post acute network built for ease of transition to skilled nursing facilities. </t>
  </si>
  <si>
    <t>Wrap plans inclusive in medical recordsas practice incorporates transitiional needs as part of Family Practice care.  April 1, began outreaching all ED visit patients in addition to those admitted and discharged to hospital.  Building tracking dashboard for tcm, ccm and ed outreach totals, KPI reached/engaged, vs refused.  Care plan templated notes utilzing SBAR format</t>
  </si>
  <si>
    <t>Leadership collaborative as to providing food share services campus for patients and community</t>
  </si>
  <si>
    <t>staff coming together to develop and strengthen relationships among one another for a common thread-patient care</t>
  </si>
  <si>
    <t>United Services</t>
  </si>
  <si>
    <t xml:space="preserve">plan and execute development of PCMH+ Advisory board.  </t>
  </si>
  <si>
    <t>templated letters for invitiation to participate in advisory board; cases for patients appropriate to participate and serve as board members</t>
  </si>
  <si>
    <t xml:space="preserve">Recognizes the importance of the role of the Member Advisory Board plays in the success of the PCMH+ program. Initiated workgroup for planning and executing Advisory Board implementation and planning.  </t>
  </si>
  <si>
    <t>Cultural Competency training provided for Care Providers including PCP, Office staff and patient faced staff members, all hospitalists and behavioral health providers</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</si>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</sst>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409]d\-mmm\-yyyy;@"/>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sz val="11"/>
      <color theme="1"/>
      <name val="Arial"/>
      <family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3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3"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0" fontId="18"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8"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8" borderId="4" xfId="0" applyFont="1" applyFill="1" applyBorder="1" applyAlignment="1" applyProtection="1">
      <protection locked="0"/>
    </xf>
    <xf numFmtId="0" fontId="19" fillId="8"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8" borderId="4" xfId="0" applyFont="1" applyFill="1" applyBorder="1" applyAlignment="1" applyProtection="1"/>
    <xf numFmtId="0" fontId="19" fillId="8" borderId="5" xfId="0" applyFont="1" applyFill="1" applyBorder="1" applyAlignment="1" applyProtection="1"/>
    <xf numFmtId="0" fontId="19" fillId="3" borderId="1" xfId="0" applyFont="1" applyFill="1" applyBorder="1" applyAlignment="1" applyProtection="1"/>
    <xf numFmtId="0" fontId="19"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3" fillId="0" borderId="0" xfId="0" applyFont="1" applyFill="1"/>
    <xf numFmtId="0" fontId="24" fillId="0" borderId="0" xfId="0" applyFont="1" applyFill="1"/>
    <xf numFmtId="0" fontId="2" fillId="0" borderId="1" xfId="0" applyFont="1" applyFill="1" applyBorder="1" applyAlignment="1" applyProtection="1">
      <alignment horizontal="left" wrapText="1"/>
      <protection locked="0"/>
    </xf>
    <xf numFmtId="0" fontId="25" fillId="0" borderId="2" xfId="0" applyFont="1" applyFill="1" applyBorder="1" applyAlignment="1" applyProtection="1">
      <alignment wrapText="1"/>
      <protection locked="0"/>
    </xf>
    <xf numFmtId="0" fontId="2" fillId="0" borderId="1" xfId="0" applyFont="1" applyBorder="1" applyAlignment="1" applyProtection="1">
      <alignment wrapText="1"/>
      <protection locked="0"/>
    </xf>
    <xf numFmtId="168" fontId="2" fillId="0" borderId="11" xfId="0" applyNumberFormat="1" applyFont="1" applyFill="1" applyBorder="1" applyAlignment="1" applyProtection="1">
      <alignment horizontal="left" vertical="top" wrapText="1"/>
      <protection locked="0"/>
    </xf>
    <xf numFmtId="168" fontId="9" fillId="3" borderId="6" xfId="0" applyNumberFormat="1" applyFont="1" applyFill="1" applyBorder="1" applyAlignment="1" applyProtection="1"/>
    <xf numFmtId="168" fontId="9" fillId="8" borderId="6" xfId="0" applyNumberFormat="1" applyFont="1" applyFill="1" applyBorder="1" applyAlignment="1" applyProtection="1">
      <protection locked="0"/>
    </xf>
    <xf numFmtId="168" fontId="0" fillId="4" borderId="1" xfId="0" applyNumberFormat="1" applyFont="1" applyFill="1" applyBorder="1" applyAlignment="1" applyProtection="1">
      <alignment horizontal="center" wrapText="1"/>
      <protection locked="0"/>
    </xf>
    <xf numFmtId="168" fontId="3" fillId="7" borderId="1" xfId="0" applyNumberFormat="1" applyFont="1" applyFill="1" applyBorder="1" applyAlignment="1" applyProtection="1">
      <alignment horizontal="center" wrapText="1"/>
      <protection locked="0"/>
    </xf>
    <xf numFmtId="168" fontId="2" fillId="0" borderId="2" xfId="0" applyNumberFormat="1" applyFont="1" applyFill="1" applyBorder="1" applyAlignment="1" applyProtection="1">
      <alignment horizontal="center" wrapText="1"/>
      <protection locked="0"/>
    </xf>
    <xf numFmtId="168" fontId="2" fillId="0" borderId="1" xfId="0" applyNumberFormat="1" applyFont="1" applyFill="1" applyBorder="1" applyAlignment="1" applyProtection="1">
      <alignment horizontal="center" wrapText="1"/>
      <protection locked="0"/>
    </xf>
    <xf numFmtId="168" fontId="5" fillId="0" borderId="1" xfId="0" applyNumberFormat="1" applyFont="1" applyFill="1" applyBorder="1" applyAlignment="1" applyProtection="1">
      <alignment horizontal="left" vertical="center" wrapText="1"/>
      <protection locked="0"/>
    </xf>
    <xf numFmtId="168" fontId="2" fillId="0" borderId="1" xfId="0" applyNumberFormat="1" applyFont="1" applyFill="1" applyBorder="1" applyAlignment="1" applyProtection="1">
      <alignment horizontal="left" vertical="center" wrapText="1"/>
      <protection locked="0"/>
    </xf>
    <xf numFmtId="168" fontId="2" fillId="0" borderId="1" xfId="0" applyNumberFormat="1" applyFont="1" applyBorder="1" applyAlignment="1" applyProtection="1">
      <alignment horizontal="center"/>
      <protection locked="0"/>
    </xf>
    <xf numFmtId="168" fontId="8" fillId="0" borderId="0" xfId="0" applyNumberFormat="1" applyFont="1" applyAlignment="1" applyProtection="1">
      <alignment horizontal="center"/>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8" borderId="4" xfId="0" applyFont="1" applyFill="1" applyBorder="1" applyAlignment="1" applyProtection="1">
      <alignment horizontal="center"/>
      <protection locked="0"/>
    </xf>
    <xf numFmtId="0" fontId="19" fillId="8" borderId="5" xfId="0" applyFont="1" applyFill="1" applyBorder="1" applyAlignment="1" applyProtection="1">
      <alignment horizontal="center"/>
      <protection locked="0"/>
    </xf>
    <xf numFmtId="0" fontId="19" fillId="8"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19" fillId="8" borderId="4" xfId="0" applyFont="1" applyFill="1" applyBorder="1" applyAlignment="1" applyProtection="1">
      <alignment horizontal="left"/>
      <protection locked="0"/>
    </xf>
    <xf numFmtId="0" fontId="19" fillId="8" borderId="5" xfId="0" applyFont="1" applyFill="1" applyBorder="1" applyAlignment="1" applyProtection="1">
      <alignment horizontal="left"/>
      <protection locked="0"/>
    </xf>
    <xf numFmtId="0" fontId="19" fillId="8" borderId="5" xfId="0" applyFont="1" applyFill="1" applyBorder="1" applyAlignment="1" applyProtection="1">
      <protection locked="0"/>
    </xf>
    <xf numFmtId="0" fontId="19"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8" borderId="1" xfId="0" applyFont="1" applyFill="1" applyBorder="1" applyAlignment="1" applyProtection="1">
      <alignment horizontal="left"/>
      <protection locked="0"/>
    </xf>
    <xf numFmtId="0" fontId="19" fillId="8"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CMH+\PCMH+%20%20PE_PCTMF%20January%202019%20for%20de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F40" sqref="F4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7">
        <v>2019</v>
      </c>
    </row>
    <row r="16" spans="3:13" ht="25.5" x14ac:dyDescent="0.35">
      <c r="C16" s="143" t="s">
        <v>291</v>
      </c>
      <c r="D16" s="144"/>
      <c r="E16" s="144"/>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13" sqref="A13"/>
    </sheetView>
  </sheetViews>
  <sheetFormatPr defaultColWidth="8.7109375" defaultRowHeight="15" x14ac:dyDescent="0.2"/>
  <cols>
    <col min="1" max="1" width="179.7109375" style="6" customWidth="1"/>
    <col min="2" max="2" width="8.7109375" style="10"/>
    <col min="3" max="16384" width="8.7109375" style="6"/>
  </cols>
  <sheetData>
    <row r="1" spans="1:2" ht="15.75" x14ac:dyDescent="0.2">
      <c r="A1" s="125" t="str">
        <f>PCMH</f>
        <v>PE #5</v>
      </c>
    </row>
    <row r="2" spans="1:2" ht="15.75" x14ac:dyDescent="0.2">
      <c r="A2" s="126" t="s">
        <v>46</v>
      </c>
    </row>
    <row r="3" spans="1:2" s="7" customFormat="1" ht="333.6" customHeight="1" x14ac:dyDescent="0.2">
      <c r="A3" s="72" t="s">
        <v>165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4" zoomScale="70" zoomScaleNormal="70" zoomScaleSheetLayoutView="90" workbookViewId="0">
      <selection activeCell="A29" sqref="A29"/>
    </sheetView>
  </sheetViews>
  <sheetFormatPr defaultColWidth="8.7109375" defaultRowHeight="15" x14ac:dyDescent="0.2"/>
  <cols>
    <col min="1" max="1" width="63.7109375" style="12" customWidth="1"/>
    <col min="2" max="5" width="9.7109375" style="21" customWidth="1"/>
    <col min="6" max="13" width="9.7109375" style="12" customWidth="1"/>
    <col min="14" max="16384" width="8.7109375" style="12"/>
  </cols>
  <sheetData>
    <row r="1" spans="1:16" ht="408.75" customHeight="1" x14ac:dyDescent="0.2">
      <c r="A1" s="164" t="s">
        <v>159</v>
      </c>
      <c r="B1" s="165"/>
      <c r="C1" s="165"/>
      <c r="D1" s="165"/>
      <c r="E1" s="165"/>
      <c r="F1" s="165"/>
      <c r="G1" s="165"/>
      <c r="H1" s="165"/>
      <c r="I1" s="165"/>
      <c r="J1" s="165"/>
      <c r="K1" s="165"/>
      <c r="L1" s="165"/>
      <c r="M1" s="166"/>
    </row>
    <row r="2" spans="1:16" ht="409.5" customHeight="1" x14ac:dyDescent="0.2">
      <c r="A2" s="176" t="s">
        <v>160</v>
      </c>
      <c r="B2" s="165"/>
      <c r="C2" s="165"/>
      <c r="D2" s="165"/>
      <c r="E2" s="165"/>
      <c r="F2" s="165"/>
      <c r="G2" s="165"/>
      <c r="H2" s="165"/>
      <c r="I2" s="165"/>
      <c r="J2" s="165"/>
      <c r="K2" s="165"/>
      <c r="L2" s="165"/>
      <c r="M2" s="166"/>
    </row>
    <row r="3" spans="1:16" x14ac:dyDescent="0.2">
      <c r="A3" s="54"/>
      <c r="B3" s="55"/>
      <c r="C3" s="55"/>
      <c r="D3" s="55"/>
      <c r="E3" s="55"/>
      <c r="F3" s="55"/>
      <c r="G3" s="55"/>
      <c r="H3" s="55"/>
      <c r="I3" s="55"/>
      <c r="J3" s="55"/>
      <c r="K3" s="55"/>
      <c r="L3" s="55"/>
      <c r="M3" s="55"/>
    </row>
    <row r="4" spans="1:16" s="45" customFormat="1" ht="15.75" x14ac:dyDescent="0.25">
      <c r="A4" s="173" t="str">
        <f>PCMH</f>
        <v>PE #5</v>
      </c>
      <c r="B4" s="174"/>
      <c r="C4" s="174"/>
      <c r="D4" s="174"/>
      <c r="E4" s="174"/>
      <c r="F4" s="174"/>
      <c r="G4" s="174"/>
      <c r="H4" s="174"/>
      <c r="I4" s="174"/>
      <c r="J4" s="174"/>
      <c r="K4" s="174"/>
      <c r="L4" s="174"/>
      <c r="M4" s="175"/>
    </row>
    <row r="5" spans="1:16" s="22" customFormat="1" ht="23.1" customHeight="1" x14ac:dyDescent="0.25">
      <c r="A5" s="128" t="s">
        <v>97</v>
      </c>
      <c r="B5" s="170">
        <v>2019</v>
      </c>
      <c r="C5" s="171"/>
      <c r="D5" s="171"/>
      <c r="E5" s="171"/>
      <c r="F5" s="171"/>
      <c r="G5" s="171"/>
      <c r="H5" s="171"/>
      <c r="I5" s="171"/>
      <c r="J5" s="171"/>
      <c r="K5" s="171"/>
      <c r="L5" s="171"/>
      <c r="M5" s="172"/>
    </row>
    <row r="6" spans="1:16" s="14" customFormat="1" ht="13.9" customHeight="1" x14ac:dyDescent="0.2">
      <c r="A6" s="81" t="s">
        <v>52</v>
      </c>
      <c r="B6" s="81" t="s">
        <v>53</v>
      </c>
      <c r="C6" s="81" t="s">
        <v>54</v>
      </c>
      <c r="D6" s="81" t="s">
        <v>55</v>
      </c>
      <c r="E6" s="81" t="s">
        <v>56</v>
      </c>
      <c r="F6" s="81" t="s">
        <v>57</v>
      </c>
      <c r="G6" s="81" t="s">
        <v>58</v>
      </c>
      <c r="H6" s="81" t="s">
        <v>59</v>
      </c>
      <c r="I6" s="81" t="s">
        <v>60</v>
      </c>
      <c r="J6" s="81" t="s">
        <v>61</v>
      </c>
      <c r="K6" s="81" t="s">
        <v>62</v>
      </c>
      <c r="L6" s="81" t="s">
        <v>63</v>
      </c>
      <c r="M6" s="81" t="s">
        <v>64</v>
      </c>
      <c r="N6" s="5"/>
    </row>
    <row r="7" spans="1:16" s="14" customFormat="1" ht="13.9" customHeight="1" x14ac:dyDescent="0.25">
      <c r="A7" s="99" t="s">
        <v>3</v>
      </c>
      <c r="B7" s="99" t="s">
        <v>4</v>
      </c>
      <c r="C7" s="99" t="s">
        <v>5</v>
      </c>
      <c r="D7" s="99" t="s">
        <v>6</v>
      </c>
      <c r="E7" s="99" t="s">
        <v>7</v>
      </c>
      <c r="F7" s="99" t="s">
        <v>8</v>
      </c>
      <c r="G7" s="99" t="s">
        <v>9</v>
      </c>
      <c r="H7" s="99" t="s">
        <v>10</v>
      </c>
      <c r="I7" s="99" t="s">
        <v>11</v>
      </c>
      <c r="J7" s="99" t="s">
        <v>12</v>
      </c>
      <c r="K7" s="99" t="s">
        <v>13</v>
      </c>
      <c r="L7" s="99" t="s">
        <v>14</v>
      </c>
      <c r="M7" s="99" t="s">
        <v>15</v>
      </c>
      <c r="N7" s="5"/>
    </row>
    <row r="8" spans="1:16" s="14" customFormat="1" ht="15" customHeight="1" x14ac:dyDescent="0.25">
      <c r="A8" s="92" t="s">
        <v>132</v>
      </c>
      <c r="B8" s="177">
        <v>8574</v>
      </c>
      <c r="C8" s="178"/>
      <c r="D8" s="178"/>
      <c r="E8" s="178"/>
      <c r="F8" s="178"/>
      <c r="G8" s="178"/>
      <c r="H8" s="178"/>
      <c r="I8" s="178"/>
      <c r="J8" s="178"/>
      <c r="K8" s="178"/>
      <c r="L8" s="178"/>
      <c r="M8" s="179"/>
      <c r="N8" s="5"/>
    </row>
    <row r="9" spans="1:16" s="14" customFormat="1" ht="18" customHeight="1" x14ac:dyDescent="0.25">
      <c r="A9" s="161" t="s">
        <v>74</v>
      </c>
      <c r="B9" s="162"/>
      <c r="C9" s="162"/>
      <c r="D9" s="162"/>
      <c r="E9" s="162"/>
      <c r="F9" s="162"/>
      <c r="G9" s="162"/>
      <c r="H9" s="162"/>
      <c r="I9" s="162"/>
      <c r="J9" s="162"/>
      <c r="K9" s="162"/>
      <c r="L9" s="162"/>
      <c r="M9" s="163"/>
      <c r="N9" s="5"/>
    </row>
    <row r="10" spans="1:16" s="17" customFormat="1" ht="27.6" customHeight="1" x14ac:dyDescent="0.2">
      <c r="A10" s="139" t="s">
        <v>35</v>
      </c>
      <c r="B10" s="82">
        <v>203</v>
      </c>
      <c r="C10" s="71">
        <v>165</v>
      </c>
      <c r="D10" s="71">
        <v>198</v>
      </c>
      <c r="E10" s="71">
        <v>158</v>
      </c>
      <c r="F10" s="71">
        <v>168</v>
      </c>
      <c r="G10" s="71">
        <v>123</v>
      </c>
      <c r="H10" s="71"/>
      <c r="I10" s="71"/>
      <c r="J10" s="71"/>
      <c r="K10" s="71"/>
      <c r="L10" s="71"/>
      <c r="M10" s="71"/>
    </row>
    <row r="11" spans="1:16" s="89" customFormat="1" ht="27.6" customHeight="1" x14ac:dyDescent="0.2">
      <c r="A11" s="139" t="s">
        <v>30</v>
      </c>
      <c r="B11" s="82">
        <v>52</v>
      </c>
      <c r="C11" s="71">
        <v>47</v>
      </c>
      <c r="D11" s="71">
        <v>59</v>
      </c>
      <c r="E11" s="71">
        <v>45</v>
      </c>
      <c r="F11" s="71">
        <v>54</v>
      </c>
      <c r="G11" s="71">
        <v>46</v>
      </c>
      <c r="H11" s="71"/>
      <c r="I11" s="71"/>
      <c r="J11" s="71"/>
      <c r="K11" s="71"/>
      <c r="L11" s="71"/>
      <c r="M11" s="71"/>
      <c r="N11" s="86"/>
    </row>
    <row r="12" spans="1:16" s="91" customFormat="1" ht="34.9" customHeight="1" x14ac:dyDescent="0.2">
      <c r="A12" s="140" t="s">
        <v>140</v>
      </c>
      <c r="B12" s="82">
        <v>8</v>
      </c>
      <c r="C12" s="71">
        <v>6</v>
      </c>
      <c r="D12" s="71">
        <v>6</v>
      </c>
      <c r="E12" s="71">
        <v>4</v>
      </c>
      <c r="F12" s="71">
        <v>4</v>
      </c>
      <c r="G12" s="71">
        <v>1</v>
      </c>
      <c r="H12" s="71"/>
      <c r="I12" s="71"/>
      <c r="J12" s="71"/>
      <c r="K12" s="71"/>
      <c r="L12" s="71"/>
      <c r="M12" s="71"/>
    </row>
    <row r="13" spans="1:16" s="89" customFormat="1" ht="27.6" customHeight="1" x14ac:dyDescent="0.2">
      <c r="A13" s="139" t="s">
        <v>29</v>
      </c>
      <c r="B13" s="82">
        <v>589</v>
      </c>
      <c r="C13" s="71">
        <v>534</v>
      </c>
      <c r="D13" s="71">
        <v>602</v>
      </c>
      <c r="E13" s="71">
        <v>544</v>
      </c>
      <c r="F13" s="71">
        <v>541</v>
      </c>
      <c r="G13" s="71">
        <v>464</v>
      </c>
      <c r="H13" s="71"/>
      <c r="I13" s="71"/>
      <c r="J13" s="71"/>
      <c r="K13" s="71"/>
      <c r="L13" s="71"/>
      <c r="M13" s="71"/>
      <c r="N13" s="86"/>
    </row>
    <row r="14" spans="1:16" s="91" customFormat="1" ht="34.9" customHeight="1" x14ac:dyDescent="0.2">
      <c r="A14" s="140" t="s">
        <v>150</v>
      </c>
      <c r="B14" s="82">
        <v>47</v>
      </c>
      <c r="C14" s="71">
        <v>54</v>
      </c>
      <c r="D14" s="71">
        <v>29</v>
      </c>
      <c r="E14" s="71">
        <v>52</v>
      </c>
      <c r="F14" s="71">
        <v>58</v>
      </c>
      <c r="G14" s="71">
        <v>72</v>
      </c>
      <c r="H14" s="71"/>
      <c r="I14" s="71"/>
      <c r="J14" s="71"/>
      <c r="K14" s="71"/>
      <c r="L14" s="71"/>
      <c r="M14" s="71"/>
    </row>
    <row r="15" spans="1:16" s="91" customFormat="1" ht="18" customHeight="1" x14ac:dyDescent="0.25">
      <c r="A15" s="161" t="s">
        <v>75</v>
      </c>
      <c r="B15" s="162"/>
      <c r="C15" s="162"/>
      <c r="D15" s="162"/>
      <c r="E15" s="162"/>
      <c r="F15" s="162"/>
      <c r="G15" s="162"/>
      <c r="H15" s="162"/>
      <c r="I15" s="162"/>
      <c r="J15" s="162"/>
      <c r="K15" s="162"/>
      <c r="L15" s="162"/>
      <c r="M15" s="163"/>
    </row>
    <row r="16" spans="1:16" s="20" customFormat="1" ht="34.15" customHeight="1" x14ac:dyDescent="0.2">
      <c r="A16" s="140" t="s">
        <v>151</v>
      </c>
      <c r="B16" s="167">
        <v>0</v>
      </c>
      <c r="C16" s="168"/>
      <c r="D16" s="169"/>
      <c r="E16" s="167">
        <v>3</v>
      </c>
      <c r="F16" s="168"/>
      <c r="G16" s="169"/>
      <c r="H16" s="167"/>
      <c r="I16" s="168"/>
      <c r="J16" s="169"/>
      <c r="K16" s="167"/>
      <c r="L16" s="168"/>
      <c r="M16" s="169"/>
      <c r="P16" s="17"/>
    </row>
    <row r="17" spans="1:16" ht="42" customHeight="1" x14ac:dyDescent="0.2">
      <c r="A17" s="140" t="s">
        <v>152</v>
      </c>
      <c r="B17" s="167">
        <v>0</v>
      </c>
      <c r="C17" s="168"/>
      <c r="D17" s="169"/>
      <c r="E17" s="167">
        <v>3</v>
      </c>
      <c r="F17" s="168"/>
      <c r="G17" s="169"/>
      <c r="H17" s="167"/>
      <c r="I17" s="168"/>
      <c r="J17" s="169"/>
      <c r="K17" s="167"/>
      <c r="L17" s="168"/>
      <c r="M17" s="169"/>
      <c r="P17" s="17"/>
    </row>
    <row r="18" spans="1:16" ht="15" customHeight="1" x14ac:dyDescent="0.2">
      <c r="A18" s="18"/>
      <c r="B18" s="18"/>
      <c r="C18" s="18"/>
      <c r="D18" s="18"/>
      <c r="E18" s="18"/>
      <c r="F18" s="18"/>
      <c r="G18" s="18"/>
      <c r="H18" s="18"/>
      <c r="I18" s="18"/>
      <c r="J18" s="18"/>
      <c r="K18" s="18"/>
      <c r="L18" s="18"/>
      <c r="M18" s="18"/>
      <c r="N18" s="17"/>
      <c r="P18" s="17"/>
    </row>
    <row r="19" spans="1:16" x14ac:dyDescent="0.2">
      <c r="A19" s="11" t="s">
        <v>16</v>
      </c>
      <c r="B19" s="23"/>
      <c r="C19" s="23"/>
      <c r="D19" s="23"/>
      <c r="E19" s="23"/>
      <c r="F19" s="11"/>
      <c r="G19" s="11"/>
      <c r="H19" s="11"/>
      <c r="I19" s="11"/>
      <c r="J19" s="11"/>
      <c r="K19" s="11"/>
      <c r="L19" s="11"/>
      <c r="M19" s="11"/>
      <c r="P19" s="17"/>
    </row>
    <row r="20" spans="1:16" ht="113.45" customHeight="1" x14ac:dyDescent="0.2">
      <c r="A20" s="159" t="s">
        <v>270</v>
      </c>
      <c r="B20" s="159"/>
      <c r="C20" s="159"/>
      <c r="D20" s="159"/>
      <c r="E20" s="159"/>
      <c r="F20" s="159"/>
      <c r="G20" s="159"/>
      <c r="H20" s="159"/>
      <c r="I20" s="159"/>
      <c r="J20" s="159"/>
      <c r="K20" s="159"/>
      <c r="L20" s="159"/>
      <c r="M20" s="160"/>
    </row>
    <row r="21" spans="1:16" s="80" customFormat="1" x14ac:dyDescent="0.2">
      <c r="A21" s="12"/>
      <c r="B21" s="21"/>
      <c r="C21" s="21"/>
      <c r="D21" s="21"/>
      <c r="E21" s="21"/>
      <c r="F21" s="12"/>
      <c r="G21" s="12"/>
      <c r="H21" s="12"/>
      <c r="I21" s="12"/>
      <c r="J21" s="12"/>
      <c r="K21" s="12"/>
      <c r="L21" s="12"/>
      <c r="M21" s="12"/>
    </row>
    <row r="23" spans="1:16" x14ac:dyDescent="0.2">
      <c r="A23" s="80"/>
      <c r="F23" s="80"/>
      <c r="G23" s="80"/>
      <c r="H23" s="80"/>
      <c r="I23" s="80"/>
      <c r="J23" s="80"/>
      <c r="K23" s="80"/>
      <c r="L23" s="80"/>
      <c r="M23" s="80"/>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E16:G16"/>
    <mergeCell ref="B17:D17"/>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70" zoomScaleNormal="70" zoomScaleSheetLayoutView="50" workbookViewId="0">
      <selection sqref="A1:K1"/>
    </sheetView>
  </sheetViews>
  <sheetFormatPr defaultColWidth="8.7109375" defaultRowHeight="15" x14ac:dyDescent="0.2"/>
  <cols>
    <col min="1" max="1" width="27.42578125" style="12" customWidth="1"/>
    <col min="2" max="2" width="21.28515625" style="12" customWidth="1"/>
    <col min="3" max="3" width="15" style="12" customWidth="1"/>
    <col min="4" max="4" width="23.7109375" style="12" customWidth="1"/>
    <col min="5" max="5" width="13.28515625" style="12" customWidth="1"/>
    <col min="6" max="6" width="13" style="12" customWidth="1"/>
    <col min="7" max="7" width="19.42578125" style="12" customWidth="1"/>
    <col min="8" max="8" width="15.42578125" style="12" customWidth="1"/>
    <col min="9" max="9" width="15.7109375" style="12" customWidth="1"/>
    <col min="10" max="10" width="20.28515625" style="12" customWidth="1"/>
    <col min="11" max="11" width="19.7109375" style="12" customWidth="1"/>
    <col min="12" max="13" width="8.7109375" style="12" customWidth="1"/>
    <col min="14" max="14" width="8.7109375" style="11" customWidth="1"/>
    <col min="15" max="15" width="8.7109375" style="12" customWidth="1"/>
    <col min="16" max="16" width="8.7109375" style="12"/>
    <col min="17" max="17" width="8.7109375" style="12" customWidth="1"/>
    <col min="18" max="21" width="8.7109375" style="12"/>
    <col min="22" max="24" width="0" style="12" hidden="1" customWidth="1"/>
    <col min="25" max="16384" width="8.7109375" style="12"/>
  </cols>
  <sheetData>
    <row r="1" spans="1:20" ht="243" customHeight="1" x14ac:dyDescent="0.2">
      <c r="A1" s="164" t="s">
        <v>143</v>
      </c>
      <c r="B1" s="165"/>
      <c r="C1" s="165"/>
      <c r="D1" s="165"/>
      <c r="E1" s="165"/>
      <c r="F1" s="165"/>
      <c r="G1" s="165"/>
      <c r="H1" s="165"/>
      <c r="I1" s="165"/>
      <c r="J1" s="165"/>
      <c r="K1" s="166"/>
      <c r="L1" s="89"/>
      <c r="M1" s="89"/>
      <c r="N1" s="180"/>
      <c r="O1" s="180"/>
      <c r="P1" s="37"/>
    </row>
    <row r="2" spans="1:20" s="11" customFormat="1" ht="15.6" customHeight="1" x14ac:dyDescent="0.2">
      <c r="A2" s="9"/>
      <c r="B2" s="9"/>
      <c r="C2" s="41"/>
      <c r="D2" s="42"/>
      <c r="E2" s="9"/>
      <c r="F2" s="9"/>
      <c r="G2" s="43"/>
      <c r="H2" s="43"/>
      <c r="I2" s="43"/>
      <c r="J2" s="44"/>
      <c r="K2" s="89"/>
      <c r="L2" s="89"/>
      <c r="M2" s="89"/>
      <c r="N2" s="94"/>
      <c r="O2" s="94"/>
      <c r="P2" s="37"/>
      <c r="Q2" s="12"/>
      <c r="R2" s="31"/>
      <c r="S2" s="31"/>
      <c r="T2" s="31"/>
    </row>
    <row r="3" spans="1:20" ht="15.75" x14ac:dyDescent="0.25">
      <c r="A3" s="173" t="str">
        <f>PCMH</f>
        <v>PE #5</v>
      </c>
      <c r="B3" s="174"/>
      <c r="C3" s="174"/>
      <c r="D3" s="174"/>
      <c r="E3" s="174"/>
      <c r="F3" s="175"/>
      <c r="G3" s="37"/>
      <c r="H3" s="37"/>
      <c r="I3" s="37"/>
      <c r="J3" s="37"/>
      <c r="K3" s="89"/>
      <c r="L3" s="89"/>
      <c r="M3" s="89"/>
      <c r="N3" s="94"/>
      <c r="O3" s="94"/>
      <c r="P3" s="37"/>
    </row>
    <row r="4" spans="1:20" ht="15.75" x14ac:dyDescent="0.25">
      <c r="A4" s="128" t="s">
        <v>47</v>
      </c>
      <c r="B4" s="129"/>
      <c r="C4" s="129"/>
      <c r="D4" s="129"/>
      <c r="E4" s="171"/>
      <c r="F4" s="172"/>
      <c r="G4" s="37"/>
      <c r="H4" s="37"/>
      <c r="I4" s="37"/>
      <c r="J4" s="37"/>
      <c r="K4" s="89"/>
      <c r="L4" s="89"/>
      <c r="M4" s="89"/>
      <c r="N4" s="51"/>
      <c r="O4" s="51"/>
      <c r="P4" s="37"/>
    </row>
    <row r="5" spans="1:20" s="45" customFormat="1" ht="14.25" x14ac:dyDescent="0.2">
      <c r="A5" s="48" t="s">
        <v>52</v>
      </c>
      <c r="B5" s="48" t="s">
        <v>53</v>
      </c>
      <c r="C5" s="48" t="s">
        <v>54</v>
      </c>
      <c r="D5" s="48" t="s">
        <v>55</v>
      </c>
      <c r="E5" s="195" t="s">
        <v>56</v>
      </c>
      <c r="F5" s="196"/>
      <c r="G5" s="37"/>
      <c r="H5" s="37"/>
      <c r="I5" s="37"/>
      <c r="J5" s="37"/>
      <c r="K5" s="89"/>
      <c r="L5" s="89"/>
      <c r="M5" s="89"/>
      <c r="N5" s="52"/>
      <c r="O5" s="52"/>
    </row>
    <row r="6" spans="1:20" s="37" customFormat="1" ht="44.45" customHeight="1" x14ac:dyDescent="0.25">
      <c r="A6" s="93" t="s">
        <v>28</v>
      </c>
      <c r="B6" s="93" t="s">
        <v>48</v>
      </c>
      <c r="C6" s="93" t="s">
        <v>88</v>
      </c>
      <c r="D6" s="93" t="s">
        <v>87</v>
      </c>
      <c r="E6" s="200" t="s">
        <v>89</v>
      </c>
      <c r="F6" s="200"/>
      <c r="K6" s="14"/>
      <c r="M6" s="94"/>
      <c r="N6" s="51"/>
      <c r="O6" s="51"/>
    </row>
    <row r="7" spans="1:20" s="89" customFormat="1" ht="14.25" x14ac:dyDescent="0.2">
      <c r="A7" s="92"/>
      <c r="B7" s="87" t="s">
        <v>49</v>
      </c>
      <c r="C7" s="69">
        <v>1</v>
      </c>
      <c r="D7" s="70">
        <v>0.5</v>
      </c>
      <c r="E7" s="182" t="s">
        <v>166</v>
      </c>
      <c r="F7" s="183"/>
      <c r="M7" s="88"/>
      <c r="N7" s="88"/>
    </row>
    <row r="8" spans="1:20" s="89" customFormat="1" ht="14.25" x14ac:dyDescent="0.2">
      <c r="A8" s="92"/>
      <c r="B8" s="87" t="s">
        <v>50</v>
      </c>
      <c r="C8" s="69">
        <v>1</v>
      </c>
      <c r="D8" s="70">
        <v>0.5</v>
      </c>
      <c r="E8" s="182" t="s">
        <v>167</v>
      </c>
      <c r="F8" s="183"/>
      <c r="M8" s="88"/>
      <c r="N8" s="88"/>
    </row>
    <row r="9" spans="1:20" s="14" customFormat="1" ht="14.25" x14ac:dyDescent="0.2">
      <c r="A9" s="87"/>
      <c r="B9" s="87" t="s">
        <v>50</v>
      </c>
      <c r="C9" s="69">
        <v>1</v>
      </c>
      <c r="D9" s="70">
        <v>1</v>
      </c>
      <c r="E9" s="182" t="s">
        <v>168</v>
      </c>
      <c r="F9" s="183"/>
      <c r="M9" s="86"/>
      <c r="N9" s="13"/>
    </row>
    <row r="10" spans="1:20" s="17" customFormat="1" ht="14.25" x14ac:dyDescent="0.2">
      <c r="A10" s="87"/>
      <c r="B10" s="87"/>
      <c r="C10" s="69"/>
      <c r="D10" s="70"/>
      <c r="E10" s="201"/>
      <c r="F10" s="201"/>
      <c r="M10" s="90"/>
      <c r="N10" s="16"/>
    </row>
    <row r="11" spans="1:20" s="17" customFormat="1" ht="14.25" x14ac:dyDescent="0.2">
      <c r="A11" s="9"/>
      <c r="B11" s="9"/>
      <c r="C11" s="41"/>
      <c r="D11" s="42"/>
      <c r="E11" s="58"/>
      <c r="F11" s="58"/>
      <c r="M11" s="90"/>
      <c r="N11" s="16"/>
    </row>
    <row r="12" spans="1:20" s="11" customFormat="1" ht="66" customHeight="1" x14ac:dyDescent="0.2">
      <c r="A12" s="164" t="s">
        <v>153</v>
      </c>
      <c r="B12" s="165"/>
      <c r="C12" s="165"/>
      <c r="D12" s="165"/>
      <c r="E12" s="165"/>
      <c r="F12" s="165"/>
      <c r="G12" s="165"/>
      <c r="H12" s="165"/>
      <c r="I12" s="165"/>
      <c r="J12" s="165"/>
      <c r="K12" s="166"/>
      <c r="M12" s="90"/>
    </row>
    <row r="13" spans="1:20" s="11" customFormat="1" ht="15.6" customHeight="1" x14ac:dyDescent="0.2">
      <c r="A13" s="9"/>
      <c r="B13" s="9"/>
      <c r="C13" s="41"/>
      <c r="D13" s="42"/>
      <c r="E13" s="9"/>
      <c r="F13" s="9"/>
      <c r="G13" s="43"/>
      <c r="H13" s="43"/>
      <c r="I13" s="43"/>
      <c r="J13" s="44"/>
      <c r="K13" s="53"/>
      <c r="L13" s="53"/>
      <c r="M13" s="95"/>
      <c r="N13" s="53"/>
      <c r="O13" s="31"/>
      <c r="P13" s="31"/>
      <c r="Q13" s="31"/>
      <c r="R13" s="31"/>
      <c r="S13" s="31"/>
      <c r="T13" s="31"/>
    </row>
    <row r="14" spans="1:20" s="11" customFormat="1" ht="17.100000000000001" customHeight="1" x14ac:dyDescent="0.2">
      <c r="A14" s="189" t="s">
        <v>51</v>
      </c>
      <c r="B14" s="190"/>
      <c r="C14" s="190"/>
      <c r="D14" s="190"/>
      <c r="E14" s="190"/>
      <c r="F14" s="190"/>
      <c r="G14" s="190"/>
      <c r="H14" s="190"/>
      <c r="I14" s="190"/>
      <c r="J14" s="190"/>
      <c r="K14" s="191"/>
      <c r="L14" s="46"/>
      <c r="M14" s="46"/>
      <c r="N14" s="46"/>
      <c r="O14" s="31"/>
      <c r="P14" s="31"/>
      <c r="Q14" s="31"/>
      <c r="R14" s="31"/>
      <c r="S14" s="31"/>
      <c r="T14" s="31"/>
    </row>
    <row r="15" spans="1:20" x14ac:dyDescent="0.2">
      <c r="A15" s="192"/>
      <c r="B15" s="193"/>
      <c r="C15" s="193"/>
      <c r="D15" s="193"/>
      <c r="E15" s="193"/>
      <c r="F15" s="193"/>
      <c r="G15" s="193"/>
      <c r="H15" s="193"/>
      <c r="I15" s="193"/>
      <c r="J15" s="193"/>
      <c r="K15" s="194"/>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x14ac:dyDescent="0.2">
      <c r="A17" s="184" t="s">
        <v>139</v>
      </c>
      <c r="B17" s="185"/>
      <c r="C17" s="185"/>
      <c r="D17" s="185"/>
      <c r="E17" s="185"/>
      <c r="F17" s="185"/>
      <c r="G17" s="185"/>
      <c r="H17" s="185"/>
      <c r="I17" s="185"/>
      <c r="J17" s="185"/>
      <c r="K17" s="186"/>
      <c r="L17" s="17"/>
      <c r="M17" s="17"/>
      <c r="N17" s="51"/>
      <c r="O17" s="37"/>
    </row>
    <row r="18" spans="1:17" s="80" customFormat="1" x14ac:dyDescent="0.2">
      <c r="A18" s="197" t="s">
        <v>141</v>
      </c>
      <c r="B18" s="198"/>
      <c r="C18" s="198"/>
      <c r="D18" s="198"/>
      <c r="E18" s="198"/>
      <c r="F18" s="198"/>
      <c r="G18" s="198"/>
      <c r="H18" s="198"/>
      <c r="I18" s="198"/>
      <c r="J18" s="198"/>
      <c r="K18" s="199"/>
      <c r="L18" s="91"/>
      <c r="M18" s="91"/>
      <c r="N18" s="94"/>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27" t="str">
        <f>PCMH</f>
        <v>PE #5</v>
      </c>
      <c r="B20" s="83"/>
      <c r="C20" s="73"/>
      <c r="D20" s="73"/>
      <c r="E20" s="73"/>
      <c r="F20" s="73"/>
      <c r="G20" s="73"/>
      <c r="H20" s="73"/>
      <c r="I20" s="73"/>
      <c r="J20" s="73"/>
      <c r="K20" s="74"/>
      <c r="L20" s="91"/>
      <c r="M20" s="91"/>
      <c r="N20" s="91"/>
      <c r="O20" s="180"/>
      <c r="P20" s="180"/>
      <c r="Q20" s="37"/>
    </row>
    <row r="21" spans="1:17" s="45" customFormat="1" ht="15.75" x14ac:dyDescent="0.25">
      <c r="A21" s="128" t="s">
        <v>133</v>
      </c>
      <c r="B21" s="109"/>
      <c r="C21" s="109"/>
      <c r="D21" s="109"/>
      <c r="E21" s="49"/>
      <c r="F21" s="49"/>
      <c r="G21" s="49"/>
      <c r="H21" s="49"/>
      <c r="I21" s="49"/>
      <c r="J21" s="49"/>
      <c r="K21" s="62"/>
      <c r="L21" s="91"/>
      <c r="M21" s="91"/>
      <c r="N21" s="91"/>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3" customFormat="1" ht="77.45" customHeight="1" x14ac:dyDescent="0.25">
      <c r="A23" s="136" t="s">
        <v>28</v>
      </c>
      <c r="B23" s="136" t="s">
        <v>113</v>
      </c>
      <c r="C23" s="136" t="s">
        <v>88</v>
      </c>
      <c r="D23" s="136" t="s">
        <v>90</v>
      </c>
      <c r="E23" s="136" t="s">
        <v>91</v>
      </c>
      <c r="F23" s="136" t="s">
        <v>92</v>
      </c>
      <c r="G23" s="136" t="s">
        <v>93</v>
      </c>
      <c r="H23" s="136" t="s">
        <v>89</v>
      </c>
      <c r="I23" s="136" t="s">
        <v>94</v>
      </c>
      <c r="J23" s="136" t="s">
        <v>95</v>
      </c>
      <c r="K23" s="136" t="s">
        <v>96</v>
      </c>
      <c r="L23" s="91"/>
      <c r="M23" s="91"/>
      <c r="N23" s="91"/>
      <c r="O23" s="112"/>
      <c r="P23" s="91"/>
    </row>
    <row r="24" spans="1:17" s="14" customFormat="1" x14ac:dyDescent="0.2">
      <c r="A24" s="100"/>
      <c r="B24" s="100" t="s">
        <v>114</v>
      </c>
      <c r="C24" s="103">
        <v>1</v>
      </c>
      <c r="D24" s="104">
        <v>1</v>
      </c>
      <c r="E24" s="105">
        <v>6</v>
      </c>
      <c r="F24" s="106">
        <v>43060</v>
      </c>
      <c r="G24" s="106"/>
      <c r="H24" s="106" t="s">
        <v>169</v>
      </c>
      <c r="I24" s="38">
        <v>20</v>
      </c>
      <c r="J24" s="107"/>
      <c r="K24" s="68"/>
      <c r="L24" s="17"/>
      <c r="M24" s="17"/>
      <c r="N24" s="17"/>
      <c r="O24" s="13"/>
      <c r="P24" s="12"/>
    </row>
    <row r="25" spans="1:17" s="14" customFormat="1" x14ac:dyDescent="0.2">
      <c r="A25" s="87"/>
      <c r="B25" s="100" t="s">
        <v>114</v>
      </c>
      <c r="C25" s="103">
        <v>1</v>
      </c>
      <c r="D25" s="104">
        <v>1</v>
      </c>
      <c r="E25" s="105">
        <v>6</v>
      </c>
      <c r="F25" s="106">
        <v>42947</v>
      </c>
      <c r="G25" s="106"/>
      <c r="H25" s="106" t="s">
        <v>169</v>
      </c>
      <c r="I25" s="38">
        <v>12</v>
      </c>
      <c r="J25" s="107"/>
      <c r="K25" s="68"/>
      <c r="L25" s="17"/>
      <c r="M25" s="17"/>
      <c r="N25" s="17"/>
      <c r="O25" s="13"/>
      <c r="P25" s="12"/>
    </row>
    <row r="26" spans="1:17" s="17" customFormat="1" x14ac:dyDescent="0.2">
      <c r="A26" s="87"/>
      <c r="B26" s="100" t="s">
        <v>114</v>
      </c>
      <c r="C26" s="103">
        <v>1</v>
      </c>
      <c r="D26" s="104">
        <v>1</v>
      </c>
      <c r="E26" s="105">
        <v>6</v>
      </c>
      <c r="F26" s="106">
        <v>42795</v>
      </c>
      <c r="G26" s="106"/>
      <c r="H26" s="106" t="s">
        <v>169</v>
      </c>
      <c r="I26" s="38">
        <v>14</v>
      </c>
      <c r="J26" s="107"/>
      <c r="K26" s="68"/>
      <c r="O26" s="16"/>
      <c r="P26" s="12"/>
    </row>
    <row r="27" spans="1:17" x14ac:dyDescent="0.2">
      <c r="A27" s="110"/>
      <c r="B27" s="100" t="s">
        <v>114</v>
      </c>
      <c r="C27" s="103">
        <v>1</v>
      </c>
      <c r="D27" s="104">
        <v>1</v>
      </c>
      <c r="E27" s="105">
        <v>11</v>
      </c>
      <c r="F27" s="106">
        <v>43108</v>
      </c>
      <c r="G27" s="106"/>
      <c r="H27" s="106" t="s">
        <v>169</v>
      </c>
      <c r="I27" s="38">
        <v>12</v>
      </c>
      <c r="J27" s="107"/>
      <c r="K27" s="68"/>
      <c r="M27" s="17"/>
      <c r="N27" s="17"/>
      <c r="O27" s="16"/>
    </row>
    <row r="28" spans="1:17" x14ac:dyDescent="0.2">
      <c r="A28" s="110"/>
      <c r="B28" s="100" t="s">
        <v>114</v>
      </c>
      <c r="C28" s="103">
        <v>1</v>
      </c>
      <c r="D28" s="104">
        <v>1</v>
      </c>
      <c r="E28" s="105">
        <v>5</v>
      </c>
      <c r="F28" s="106">
        <v>43446</v>
      </c>
      <c r="G28" s="106"/>
      <c r="H28" s="106" t="s">
        <v>284</v>
      </c>
      <c r="I28" s="38">
        <v>4</v>
      </c>
      <c r="J28" s="107"/>
      <c r="K28" s="68"/>
      <c r="L28" s="17"/>
      <c r="M28" s="17"/>
      <c r="N28" s="17"/>
      <c r="O28" s="51"/>
      <c r="P28" s="37"/>
    </row>
    <row r="29" spans="1:17" s="14" customFormat="1" ht="14.25" x14ac:dyDescent="0.2">
      <c r="A29" s="87"/>
      <c r="B29" s="100" t="s">
        <v>114</v>
      </c>
      <c r="C29" s="103">
        <v>1</v>
      </c>
      <c r="D29" s="104">
        <v>1</v>
      </c>
      <c r="E29" s="105">
        <v>5</v>
      </c>
      <c r="F29" s="106">
        <v>43073</v>
      </c>
      <c r="G29" s="106"/>
      <c r="H29" s="106" t="s">
        <v>169</v>
      </c>
      <c r="I29" s="38">
        <v>9</v>
      </c>
      <c r="J29" s="107"/>
      <c r="K29" s="68"/>
      <c r="L29" s="17"/>
      <c r="M29" s="17"/>
      <c r="N29" s="17"/>
      <c r="O29" s="13"/>
      <c r="Q29" s="17"/>
    </row>
    <row r="30" spans="1:17" s="89" customFormat="1" ht="14.25" x14ac:dyDescent="0.2">
      <c r="A30" s="87"/>
      <c r="B30" s="100" t="s">
        <v>114</v>
      </c>
      <c r="C30" s="103">
        <v>1</v>
      </c>
      <c r="D30" s="104">
        <v>1</v>
      </c>
      <c r="E30" s="105">
        <v>5</v>
      </c>
      <c r="F30" s="106">
        <v>43327</v>
      </c>
      <c r="G30" s="106"/>
      <c r="H30" s="106" t="s">
        <v>284</v>
      </c>
      <c r="I30" s="38">
        <v>14</v>
      </c>
      <c r="J30" s="107"/>
      <c r="K30" s="68"/>
      <c r="L30" s="91"/>
      <c r="M30" s="91"/>
      <c r="N30" s="91"/>
      <c r="O30" s="88"/>
      <c r="Q30" s="91"/>
    </row>
    <row r="31" spans="1:17" s="89" customFormat="1" ht="14.25" x14ac:dyDescent="0.2">
      <c r="A31" s="87"/>
      <c r="B31" s="100" t="s">
        <v>114</v>
      </c>
      <c r="C31" s="103">
        <v>1</v>
      </c>
      <c r="D31" s="104">
        <v>1</v>
      </c>
      <c r="E31" s="105">
        <v>11</v>
      </c>
      <c r="F31" s="106">
        <v>42975</v>
      </c>
      <c r="G31" s="106"/>
      <c r="H31" s="106" t="s">
        <v>169</v>
      </c>
      <c r="I31" s="38">
        <v>5</v>
      </c>
      <c r="J31" s="107"/>
      <c r="K31" s="68"/>
      <c r="L31" s="91"/>
      <c r="M31" s="91"/>
      <c r="N31" s="91"/>
      <c r="O31" s="88"/>
      <c r="Q31" s="91"/>
    </row>
    <row r="32" spans="1:17" s="89" customFormat="1" ht="14.25" x14ac:dyDescent="0.2">
      <c r="A32" s="87"/>
      <c r="B32" s="100" t="s">
        <v>115</v>
      </c>
      <c r="C32" s="103">
        <v>1</v>
      </c>
      <c r="D32" s="104">
        <v>1</v>
      </c>
      <c r="E32" s="105">
        <v>11</v>
      </c>
      <c r="F32" s="106">
        <v>42954</v>
      </c>
      <c r="G32" s="106"/>
      <c r="H32" s="106" t="s">
        <v>170</v>
      </c>
      <c r="I32" s="38">
        <v>10</v>
      </c>
      <c r="J32" s="107">
        <v>3</v>
      </c>
      <c r="K32" s="68"/>
      <c r="L32" s="91"/>
      <c r="M32" s="91"/>
      <c r="N32" s="91"/>
      <c r="O32" s="88"/>
      <c r="Q32" s="91"/>
    </row>
    <row r="33" spans="1:17" s="89" customFormat="1" ht="14.25" x14ac:dyDescent="0.2">
      <c r="A33" s="87"/>
      <c r="B33" s="100" t="s">
        <v>114</v>
      </c>
      <c r="C33" s="103">
        <v>1</v>
      </c>
      <c r="D33" s="104">
        <v>1</v>
      </c>
      <c r="E33" s="105">
        <v>11</v>
      </c>
      <c r="F33" s="106">
        <v>43108</v>
      </c>
      <c r="G33" s="106"/>
      <c r="H33" s="106" t="s">
        <v>172</v>
      </c>
      <c r="I33" s="38">
        <v>5</v>
      </c>
      <c r="J33" s="107"/>
      <c r="K33" s="68"/>
      <c r="L33" s="91"/>
      <c r="M33" s="91"/>
      <c r="N33" s="91"/>
      <c r="O33" s="88"/>
      <c r="Q33" s="91"/>
    </row>
    <row r="34" spans="1:17" s="89" customFormat="1" ht="14.25" x14ac:dyDescent="0.2">
      <c r="A34" s="87"/>
      <c r="B34" s="100" t="s">
        <v>114</v>
      </c>
      <c r="C34" s="103">
        <v>1</v>
      </c>
      <c r="D34" s="104">
        <v>1</v>
      </c>
      <c r="E34" s="105">
        <v>11</v>
      </c>
      <c r="F34" s="106">
        <v>42870</v>
      </c>
      <c r="G34" s="106"/>
      <c r="H34" s="106" t="s">
        <v>172</v>
      </c>
      <c r="I34" s="38">
        <v>4</v>
      </c>
      <c r="J34" s="107"/>
      <c r="K34" s="68"/>
      <c r="L34" s="91"/>
      <c r="M34" s="91"/>
      <c r="N34" s="91"/>
      <c r="O34" s="88"/>
      <c r="Q34" s="91"/>
    </row>
    <row r="35" spans="1:17" s="89" customFormat="1" ht="14.25" x14ac:dyDescent="0.2">
      <c r="A35" s="87"/>
      <c r="B35" s="100" t="s">
        <v>114</v>
      </c>
      <c r="C35" s="103">
        <v>1</v>
      </c>
      <c r="D35" s="104">
        <v>1</v>
      </c>
      <c r="E35" s="105">
        <v>11</v>
      </c>
      <c r="F35" s="106">
        <v>42856</v>
      </c>
      <c r="G35" s="106"/>
      <c r="H35" s="106" t="s">
        <v>172</v>
      </c>
      <c r="I35" s="38">
        <v>4</v>
      </c>
      <c r="J35" s="107"/>
      <c r="K35" s="68" t="s">
        <v>173</v>
      </c>
      <c r="L35" s="91"/>
      <c r="M35" s="91"/>
      <c r="N35" s="91"/>
      <c r="O35" s="88"/>
      <c r="Q35" s="91"/>
    </row>
    <row r="36" spans="1:17" s="89" customFormat="1" ht="14.25" x14ac:dyDescent="0.2">
      <c r="A36" s="87"/>
      <c r="B36" s="100" t="s">
        <v>114</v>
      </c>
      <c r="C36" s="103">
        <v>1</v>
      </c>
      <c r="D36" s="104">
        <v>1</v>
      </c>
      <c r="E36" s="105">
        <v>11</v>
      </c>
      <c r="F36" s="106">
        <v>42870</v>
      </c>
      <c r="G36" s="106"/>
      <c r="H36" s="106" t="s">
        <v>172</v>
      </c>
      <c r="I36" s="38">
        <v>5</v>
      </c>
      <c r="J36" s="107"/>
      <c r="K36" s="68" t="s">
        <v>173</v>
      </c>
      <c r="L36" s="91"/>
      <c r="M36" s="91"/>
      <c r="N36" s="91"/>
      <c r="O36" s="88"/>
      <c r="Q36" s="91"/>
    </row>
    <row r="37" spans="1:17" s="17" customFormat="1" x14ac:dyDescent="0.2">
      <c r="A37" s="87"/>
      <c r="B37" s="100" t="s">
        <v>115</v>
      </c>
      <c r="C37" s="103">
        <v>1</v>
      </c>
      <c r="D37" s="104">
        <v>1</v>
      </c>
      <c r="E37" s="105">
        <v>11</v>
      </c>
      <c r="F37" s="106">
        <v>43409</v>
      </c>
      <c r="G37" s="106"/>
      <c r="H37" s="106" t="s">
        <v>171</v>
      </c>
      <c r="I37" s="38">
        <v>4</v>
      </c>
      <c r="J37" s="107">
        <v>4</v>
      </c>
      <c r="K37" s="68"/>
      <c r="O37" s="16"/>
      <c r="Q37" s="12"/>
    </row>
    <row r="38" spans="1:17" s="17" customFormat="1" x14ac:dyDescent="0.2">
      <c r="A38" s="87"/>
      <c r="B38" s="100"/>
      <c r="C38" s="103"/>
      <c r="D38" s="104"/>
      <c r="E38" s="105"/>
      <c r="F38" s="106"/>
      <c r="G38" s="106"/>
      <c r="H38" s="106"/>
      <c r="I38" s="107"/>
      <c r="J38" s="107"/>
      <c r="K38" s="68"/>
      <c r="L38" s="43"/>
      <c r="N38" s="16"/>
      <c r="Q38" s="12"/>
    </row>
    <row r="39" spans="1:17" s="17" customFormat="1" x14ac:dyDescent="0.2">
      <c r="A39" s="11" t="s">
        <v>16</v>
      </c>
      <c r="B39" s="23"/>
      <c r="C39" s="23"/>
      <c r="D39" s="23"/>
      <c r="E39" s="23"/>
      <c r="F39" s="23"/>
      <c r="G39" s="23"/>
      <c r="H39" s="11"/>
      <c r="I39" s="11"/>
      <c r="J39" s="11"/>
      <c r="K39" s="44"/>
      <c r="L39" s="43"/>
      <c r="M39" s="43"/>
      <c r="N39" s="42"/>
    </row>
    <row r="40" spans="1:17" ht="151.9" customHeight="1" x14ac:dyDescent="0.2">
      <c r="A40" s="160" t="s">
        <v>292</v>
      </c>
      <c r="B40" s="187"/>
      <c r="C40" s="187"/>
      <c r="D40" s="187"/>
      <c r="E40" s="187"/>
      <c r="F40" s="187"/>
      <c r="G40" s="187"/>
      <c r="H40" s="187"/>
      <c r="I40" s="187"/>
      <c r="J40" s="187"/>
      <c r="K40" s="188"/>
    </row>
    <row r="41" spans="1:17" x14ac:dyDescent="0.2">
      <c r="C41" s="181"/>
      <c r="D41" s="181"/>
      <c r="E41" s="181"/>
      <c r="F41" s="181"/>
      <c r="G41" s="181"/>
      <c r="H41" s="181"/>
    </row>
    <row r="43" spans="1:17" x14ac:dyDescent="0.2">
      <c r="C43" s="181"/>
      <c r="D43" s="181"/>
      <c r="E43" s="181"/>
      <c r="F43" s="181"/>
      <c r="G43" s="181"/>
      <c r="H43" s="181"/>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70" zoomScaleNormal="70" zoomScaleSheetLayoutView="90" workbookViewId="0">
      <selection activeCell="B16" sqref="B16:D16"/>
    </sheetView>
  </sheetViews>
  <sheetFormatPr defaultColWidth="8.7109375" defaultRowHeight="15" x14ac:dyDescent="0.2"/>
  <cols>
    <col min="1" max="1" width="70" style="12" bestFit="1" customWidth="1"/>
    <col min="2" max="5" width="9.28515625" style="21" customWidth="1"/>
    <col min="6" max="13" width="9.28515625" style="12" customWidth="1"/>
    <col min="14" max="26" width="8.7109375" style="11"/>
    <col min="27" max="16384" width="8.7109375" style="12"/>
  </cols>
  <sheetData>
    <row r="1" spans="1:57" s="80" customFormat="1" x14ac:dyDescent="0.2">
      <c r="A1" s="184" t="s">
        <v>161</v>
      </c>
      <c r="B1" s="185"/>
      <c r="C1" s="185"/>
      <c r="D1" s="185"/>
      <c r="E1" s="185"/>
      <c r="F1" s="185"/>
      <c r="G1" s="185"/>
      <c r="H1" s="185"/>
      <c r="I1" s="185"/>
      <c r="J1" s="185"/>
      <c r="K1" s="185"/>
      <c r="L1" s="185"/>
      <c r="M1" s="186"/>
      <c r="N1" s="37"/>
      <c r="O1" s="37"/>
    </row>
    <row r="2" spans="1:57" s="80" customFormat="1" ht="79.5" customHeight="1" x14ac:dyDescent="0.2">
      <c r="A2" s="214" t="s">
        <v>164</v>
      </c>
      <c r="B2" s="215"/>
      <c r="C2" s="215"/>
      <c r="D2" s="215"/>
      <c r="E2" s="215"/>
      <c r="F2" s="215"/>
      <c r="G2" s="215"/>
      <c r="H2" s="215"/>
      <c r="I2" s="215"/>
      <c r="J2" s="215"/>
      <c r="K2" s="215"/>
      <c r="L2" s="215"/>
      <c r="M2" s="216"/>
      <c r="N2" s="37"/>
      <c r="O2" s="37"/>
    </row>
    <row r="3" spans="1:57" s="80" customFormat="1" x14ac:dyDescent="0.2">
      <c r="A3" s="208" t="s">
        <v>162</v>
      </c>
      <c r="B3" s="209"/>
      <c r="C3" s="209"/>
      <c r="D3" s="209"/>
      <c r="E3" s="209"/>
      <c r="F3" s="209"/>
      <c r="G3" s="209"/>
      <c r="H3" s="209"/>
      <c r="I3" s="209"/>
      <c r="J3" s="209"/>
      <c r="K3" s="209"/>
      <c r="L3" s="209"/>
      <c r="M3" s="210"/>
      <c r="N3" s="37"/>
      <c r="O3" s="37"/>
    </row>
    <row r="4" spans="1:57" ht="15.75" x14ac:dyDescent="0.25">
      <c r="A4" s="98"/>
      <c r="B4" s="97"/>
    </row>
    <row r="5" spans="1:57" ht="15.75" x14ac:dyDescent="0.25">
      <c r="A5" s="173" t="str">
        <f>PCMH</f>
        <v>PE #5</v>
      </c>
      <c r="B5" s="174"/>
      <c r="C5" s="174"/>
      <c r="D5" s="174"/>
      <c r="E5" s="174"/>
      <c r="F5" s="174"/>
      <c r="G5" s="174"/>
      <c r="H5" s="174"/>
      <c r="I5" s="174"/>
      <c r="J5" s="174"/>
      <c r="K5" s="174"/>
      <c r="L5" s="174"/>
      <c r="M5" s="175"/>
    </row>
    <row r="6" spans="1:57" ht="15.75" x14ac:dyDescent="0.25">
      <c r="A6" s="128" t="s">
        <v>2</v>
      </c>
      <c r="B6" s="170">
        <v>2019</v>
      </c>
      <c r="C6" s="171"/>
      <c r="D6" s="171"/>
      <c r="E6" s="171"/>
      <c r="F6" s="171"/>
      <c r="G6" s="171"/>
      <c r="H6" s="171"/>
      <c r="I6" s="171"/>
      <c r="J6" s="171"/>
      <c r="K6" s="171"/>
      <c r="L6" s="171"/>
      <c r="M6" s="172"/>
    </row>
    <row r="7" spans="1:57" s="45" customFormat="1" ht="12.75" x14ac:dyDescent="0.2">
      <c r="A7" s="81" t="s">
        <v>52</v>
      </c>
      <c r="B7" s="81" t="s">
        <v>53</v>
      </c>
      <c r="C7" s="81" t="s">
        <v>54</v>
      </c>
      <c r="D7" s="81" t="s">
        <v>55</v>
      </c>
      <c r="E7" s="81" t="s">
        <v>56</v>
      </c>
      <c r="F7" s="81" t="s">
        <v>57</v>
      </c>
      <c r="G7" s="81" t="s">
        <v>58</v>
      </c>
      <c r="H7" s="81" t="s">
        <v>59</v>
      </c>
      <c r="I7" s="81" t="s">
        <v>60</v>
      </c>
      <c r="J7" s="81" t="s">
        <v>61</v>
      </c>
      <c r="K7" s="81" t="s">
        <v>62</v>
      </c>
      <c r="L7" s="81" t="s">
        <v>63</v>
      </c>
      <c r="M7" s="81" t="s">
        <v>64</v>
      </c>
    </row>
    <row r="8" spans="1:57" s="36" customFormat="1" ht="15.75" x14ac:dyDescent="0.25">
      <c r="A8" s="50" t="s">
        <v>3</v>
      </c>
      <c r="B8" s="84" t="s">
        <v>4</v>
      </c>
      <c r="C8" s="84" t="s">
        <v>5</v>
      </c>
      <c r="D8" s="84" t="s">
        <v>6</v>
      </c>
      <c r="E8" s="84" t="s">
        <v>7</v>
      </c>
      <c r="F8" s="84" t="s">
        <v>8</v>
      </c>
      <c r="G8" s="84" t="s">
        <v>9</v>
      </c>
      <c r="H8" s="84" t="s">
        <v>10</v>
      </c>
      <c r="I8" s="84" t="s">
        <v>11</v>
      </c>
      <c r="J8" s="84" t="s">
        <v>12</v>
      </c>
      <c r="K8" s="84" t="s">
        <v>13</v>
      </c>
      <c r="L8" s="84" t="s">
        <v>14</v>
      </c>
      <c r="M8" s="84"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2" t="str">
        <f>Demographics!A8</f>
        <v>Number of PCMH+ attributed members</v>
      </c>
      <c r="B9" s="177">
        <f>Demographics!B8</f>
        <v>8574</v>
      </c>
      <c r="C9" s="178"/>
      <c r="D9" s="178"/>
      <c r="E9" s="178"/>
      <c r="F9" s="178"/>
      <c r="G9" s="178"/>
      <c r="H9" s="178"/>
      <c r="I9" s="178"/>
      <c r="J9" s="178"/>
      <c r="K9" s="178"/>
      <c r="L9" s="178"/>
      <c r="M9" s="179"/>
      <c r="N9" s="5"/>
      <c r="O9" s="13"/>
      <c r="P9" s="13"/>
      <c r="Q9" s="13"/>
      <c r="R9" s="13"/>
      <c r="S9" s="13"/>
      <c r="T9" s="13"/>
      <c r="U9" s="13"/>
      <c r="V9" s="13"/>
      <c r="W9" s="13"/>
      <c r="X9" s="13"/>
      <c r="Y9" s="13"/>
      <c r="Z9" s="13"/>
    </row>
    <row r="10" spans="1:57" s="14" customFormat="1" ht="18" customHeight="1" x14ac:dyDescent="0.25">
      <c r="A10" s="211" t="s">
        <v>77</v>
      </c>
      <c r="B10" s="212"/>
      <c r="C10" s="212"/>
      <c r="D10" s="212"/>
      <c r="E10" s="212"/>
      <c r="F10" s="212"/>
      <c r="G10" s="212"/>
      <c r="H10" s="212"/>
      <c r="I10" s="212"/>
      <c r="J10" s="212"/>
      <c r="K10" s="212"/>
      <c r="L10" s="212"/>
      <c r="M10" s="213"/>
    </row>
    <row r="11" spans="1:57" s="14" customFormat="1" ht="36" customHeight="1" x14ac:dyDescent="0.2">
      <c r="A11" s="118" t="s">
        <v>147</v>
      </c>
      <c r="B11" s="82">
        <v>54</v>
      </c>
      <c r="C11" s="82">
        <v>50</v>
      </c>
      <c r="D11" s="82">
        <v>66</v>
      </c>
      <c r="E11" s="82">
        <v>226</v>
      </c>
      <c r="F11" s="82">
        <v>181</v>
      </c>
      <c r="G11" s="82">
        <v>461</v>
      </c>
      <c r="H11" s="82"/>
      <c r="I11" s="82"/>
      <c r="J11" s="82"/>
      <c r="K11" s="82"/>
      <c r="L11" s="82"/>
      <c r="M11" s="82"/>
      <c r="N11" s="5"/>
      <c r="O11" s="13"/>
      <c r="P11" s="13"/>
      <c r="Q11" s="13"/>
      <c r="R11" s="13"/>
      <c r="S11" s="13"/>
      <c r="T11" s="13"/>
      <c r="U11" s="13"/>
      <c r="V11" s="13"/>
      <c r="W11" s="13"/>
      <c r="X11" s="13"/>
      <c r="Y11" s="13"/>
      <c r="Z11" s="13"/>
    </row>
    <row r="12" spans="1:57" s="113" customFormat="1" ht="36.6" customHeight="1" x14ac:dyDescent="0.2">
      <c r="A12" s="118" t="s">
        <v>148</v>
      </c>
      <c r="B12" s="82">
        <v>47</v>
      </c>
      <c r="C12" s="82">
        <v>50</v>
      </c>
      <c r="D12" s="82">
        <v>29</v>
      </c>
      <c r="E12" s="82">
        <v>166</v>
      </c>
      <c r="F12" s="82">
        <v>137</v>
      </c>
      <c r="G12" s="82">
        <v>207</v>
      </c>
      <c r="H12" s="82"/>
      <c r="I12" s="82"/>
      <c r="J12" s="82"/>
      <c r="K12" s="82"/>
      <c r="L12" s="82"/>
      <c r="M12" s="82"/>
      <c r="N12" s="111"/>
      <c r="O12" s="112"/>
      <c r="P12" s="112"/>
      <c r="Q12" s="112"/>
      <c r="R12" s="112"/>
      <c r="S12" s="112"/>
      <c r="T12" s="112"/>
      <c r="U12" s="112"/>
      <c r="V12" s="112"/>
      <c r="W12" s="112"/>
      <c r="X12" s="112"/>
      <c r="Y12" s="112"/>
      <c r="Z12" s="112"/>
    </row>
    <row r="13" spans="1:57" s="113" customFormat="1" ht="34.9" customHeight="1" x14ac:dyDescent="0.2">
      <c r="A13" s="124" t="s">
        <v>134</v>
      </c>
      <c r="B13" s="82">
        <v>30</v>
      </c>
      <c r="C13" s="82">
        <v>32</v>
      </c>
      <c r="D13" s="82">
        <v>37</v>
      </c>
      <c r="E13" s="82">
        <v>60</v>
      </c>
      <c r="F13" s="82">
        <v>44</v>
      </c>
      <c r="G13" s="82">
        <v>111</v>
      </c>
      <c r="H13" s="82"/>
      <c r="I13" s="82"/>
      <c r="J13" s="82"/>
      <c r="K13" s="82"/>
      <c r="L13" s="82"/>
      <c r="M13" s="82"/>
      <c r="N13" s="111"/>
      <c r="O13" s="112"/>
      <c r="P13" s="112"/>
      <c r="Q13" s="112"/>
      <c r="R13" s="112"/>
      <c r="S13" s="112"/>
      <c r="T13" s="112"/>
      <c r="U13" s="112"/>
      <c r="V13" s="112"/>
      <c r="W13" s="112"/>
      <c r="X13" s="112"/>
      <c r="Y13" s="112"/>
      <c r="Z13" s="112"/>
    </row>
    <row r="14" spans="1:57" s="113" customFormat="1" ht="34.9" customHeight="1" x14ac:dyDescent="0.25">
      <c r="A14" s="211" t="s">
        <v>76</v>
      </c>
      <c r="B14" s="212"/>
      <c r="C14" s="212"/>
      <c r="D14" s="212"/>
      <c r="E14" s="212"/>
      <c r="F14" s="212"/>
      <c r="G14" s="212"/>
      <c r="H14" s="212"/>
      <c r="I14" s="212"/>
      <c r="J14" s="212"/>
      <c r="K14" s="212"/>
      <c r="L14" s="212"/>
      <c r="M14" s="213"/>
    </row>
    <row r="15" spans="1:57" s="113" customFormat="1" ht="33" customHeight="1" x14ac:dyDescent="0.2">
      <c r="A15" s="123" t="s">
        <v>149</v>
      </c>
      <c r="B15" s="205">
        <v>329</v>
      </c>
      <c r="C15" s="206"/>
      <c r="D15" s="207"/>
      <c r="E15" s="205">
        <v>314</v>
      </c>
      <c r="F15" s="206"/>
      <c r="G15" s="207"/>
      <c r="H15" s="205"/>
      <c r="I15" s="206"/>
      <c r="J15" s="207"/>
      <c r="K15" s="205"/>
      <c r="L15" s="206"/>
      <c r="M15" s="207"/>
      <c r="N15" s="111"/>
      <c r="O15" s="112"/>
      <c r="P15" s="112"/>
      <c r="Q15" s="112"/>
      <c r="R15" s="112"/>
      <c r="S15" s="112"/>
      <c r="T15" s="112"/>
      <c r="U15" s="112"/>
      <c r="V15" s="112"/>
      <c r="W15" s="112"/>
      <c r="X15" s="112"/>
      <c r="Y15" s="112"/>
      <c r="Z15" s="112"/>
    </row>
    <row r="16" spans="1:57" s="113" customFormat="1" ht="35.450000000000003" customHeight="1" x14ac:dyDescent="0.2">
      <c r="A16" s="123" t="s">
        <v>131</v>
      </c>
      <c r="B16" s="205">
        <v>7</v>
      </c>
      <c r="C16" s="206"/>
      <c r="D16" s="207"/>
      <c r="E16" s="205">
        <v>13</v>
      </c>
      <c r="F16" s="206"/>
      <c r="G16" s="207"/>
      <c r="H16" s="205"/>
      <c r="I16" s="206"/>
      <c r="J16" s="207"/>
      <c r="K16" s="205"/>
      <c r="L16" s="206"/>
      <c r="M16" s="207"/>
      <c r="N16" s="111"/>
      <c r="O16" s="112"/>
      <c r="P16" s="112"/>
      <c r="Q16" s="112"/>
      <c r="R16" s="112"/>
      <c r="S16" s="112"/>
      <c r="T16" s="112"/>
      <c r="U16" s="112"/>
      <c r="V16" s="112"/>
      <c r="W16" s="112"/>
      <c r="X16" s="112"/>
      <c r="Y16" s="112"/>
      <c r="Z16" s="112"/>
    </row>
    <row r="17" spans="1:26" s="113" customFormat="1" ht="81" customHeight="1" x14ac:dyDescent="0.2">
      <c r="A17" s="142" t="s">
        <v>154</v>
      </c>
      <c r="B17" s="205">
        <v>0</v>
      </c>
      <c r="C17" s="206"/>
      <c r="D17" s="207"/>
      <c r="E17" s="205"/>
      <c r="F17" s="206"/>
      <c r="G17" s="207"/>
      <c r="H17" s="205"/>
      <c r="I17" s="206"/>
      <c r="J17" s="207"/>
      <c r="K17" s="205"/>
      <c r="L17" s="206"/>
      <c r="M17" s="207"/>
      <c r="N17" s="111"/>
      <c r="O17" s="112"/>
      <c r="P17" s="112"/>
      <c r="Q17" s="112"/>
      <c r="R17" s="112"/>
      <c r="S17" s="112"/>
      <c r="T17" s="112"/>
      <c r="U17" s="112"/>
      <c r="V17" s="112"/>
      <c r="W17" s="112"/>
      <c r="X17" s="112"/>
      <c r="Y17" s="112"/>
      <c r="Z17" s="112"/>
    </row>
    <row r="18" spans="1:26" s="113" customFormat="1" ht="33.6" customHeight="1" x14ac:dyDescent="0.2">
      <c r="A18" s="123" t="s">
        <v>130</v>
      </c>
      <c r="B18" s="205">
        <v>0</v>
      </c>
      <c r="C18" s="206"/>
      <c r="D18" s="207"/>
      <c r="E18" s="205"/>
      <c r="F18" s="206"/>
      <c r="G18" s="207"/>
      <c r="H18" s="205"/>
      <c r="I18" s="206"/>
      <c r="J18" s="207"/>
      <c r="K18" s="205"/>
      <c r="L18" s="206"/>
      <c r="M18" s="207"/>
      <c r="N18" s="111"/>
      <c r="O18" s="112"/>
      <c r="P18" s="112"/>
      <c r="Q18" s="112"/>
      <c r="R18" s="112"/>
      <c r="S18" s="112"/>
      <c r="T18" s="112"/>
      <c r="U18" s="112"/>
      <c r="V18" s="112"/>
      <c r="W18" s="112"/>
      <c r="X18" s="112"/>
      <c r="Y18" s="112"/>
      <c r="Z18" s="112"/>
    </row>
    <row r="19" spans="1:26" s="20" customFormat="1" x14ac:dyDescent="0.2">
      <c r="A19" s="18"/>
      <c r="B19" s="18"/>
      <c r="C19" s="18"/>
      <c r="D19" s="18"/>
      <c r="E19" s="18"/>
      <c r="F19" s="18"/>
      <c r="G19" s="18"/>
      <c r="H19" s="18"/>
      <c r="I19" s="18"/>
      <c r="J19" s="18"/>
      <c r="K19" s="18"/>
      <c r="L19" s="18"/>
      <c r="M19" s="18"/>
      <c r="N19" s="19"/>
      <c r="O19" s="19"/>
      <c r="P19" s="19"/>
      <c r="Q19" s="19"/>
      <c r="R19" s="19"/>
      <c r="S19" s="19"/>
      <c r="T19" s="19"/>
      <c r="U19" s="19"/>
      <c r="V19" s="19"/>
      <c r="W19" s="19"/>
      <c r="X19" s="19"/>
      <c r="Y19" s="19"/>
      <c r="Z19" s="19"/>
    </row>
    <row r="20" spans="1:26" s="11" customFormat="1" x14ac:dyDescent="0.2">
      <c r="A20" s="11" t="s">
        <v>16</v>
      </c>
      <c r="B20" s="23"/>
      <c r="C20" s="23"/>
      <c r="D20" s="23"/>
      <c r="E20" s="23"/>
    </row>
    <row r="21" spans="1:26" s="11" customFormat="1" ht="72.599999999999994" customHeight="1" x14ac:dyDescent="0.2">
      <c r="A21" s="202" t="s">
        <v>293</v>
      </c>
      <c r="B21" s="203"/>
      <c r="C21" s="203"/>
      <c r="D21" s="203"/>
      <c r="E21" s="203"/>
      <c r="F21" s="203"/>
      <c r="G21" s="203"/>
      <c r="H21" s="203"/>
      <c r="I21" s="203"/>
      <c r="J21" s="203"/>
      <c r="K21" s="203"/>
      <c r="L21" s="203"/>
      <c r="M21" s="204"/>
    </row>
    <row r="23" spans="1:26" s="80" customFormat="1" x14ac:dyDescent="0.2">
      <c r="B23" s="21"/>
      <c r="C23" s="21"/>
      <c r="D23" s="21"/>
      <c r="E23" s="21"/>
      <c r="N23" s="119"/>
      <c r="O23" s="119"/>
      <c r="P23" s="119"/>
      <c r="Q23" s="119"/>
      <c r="R23" s="119"/>
      <c r="S23" s="119"/>
      <c r="T23" s="119"/>
      <c r="U23" s="119"/>
      <c r="V23" s="119"/>
      <c r="W23" s="119"/>
      <c r="X23" s="119"/>
      <c r="Y23" s="119"/>
      <c r="Z23" s="119"/>
    </row>
  </sheetData>
  <sortState ref="A9:A16">
    <sortCondition ref="A16"/>
  </sortState>
  <mergeCells count="25">
    <mergeCell ref="A1:M1"/>
    <mergeCell ref="A3:M3"/>
    <mergeCell ref="A10:M10"/>
    <mergeCell ref="A14:M14"/>
    <mergeCell ref="H16:J16"/>
    <mergeCell ref="K16:M16"/>
    <mergeCell ref="B6:M6"/>
    <mergeCell ref="A5:M5"/>
    <mergeCell ref="A2:M2"/>
    <mergeCell ref="B9:M9"/>
    <mergeCell ref="B15:D15"/>
    <mergeCell ref="E15:G15"/>
    <mergeCell ref="B16:D16"/>
    <mergeCell ref="E16:G16"/>
    <mergeCell ref="A21:M21"/>
    <mergeCell ref="H15:J15"/>
    <mergeCell ref="K15:M15"/>
    <mergeCell ref="H17:J17"/>
    <mergeCell ref="K17:M17"/>
    <mergeCell ref="H18:J18"/>
    <mergeCell ref="K18:M18"/>
    <mergeCell ref="B17:D17"/>
    <mergeCell ref="E17:G17"/>
    <mergeCell ref="B18:D18"/>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7"/>
  <sheetViews>
    <sheetView showGridLines="0" topLeftCell="A7" zoomScale="70" zoomScaleNormal="70" zoomScaleSheetLayoutView="80" workbookViewId="0">
      <selection activeCell="B23" sqref="B23"/>
    </sheetView>
  </sheetViews>
  <sheetFormatPr defaultColWidth="8.7109375" defaultRowHeight="15" x14ac:dyDescent="0.2"/>
  <cols>
    <col min="1" max="1" width="42.7109375" style="12" customWidth="1"/>
    <col min="2" max="2" width="35.5703125" style="12" customWidth="1"/>
    <col min="3" max="3" width="61.140625" style="12" customWidth="1"/>
    <col min="4" max="4" width="34" style="12" customWidth="1"/>
    <col min="5" max="5" width="14.28515625" style="158" customWidth="1"/>
    <col min="6" max="6" width="13.42578125" style="21" customWidth="1"/>
    <col min="7" max="7" width="17.140625" style="11" customWidth="1"/>
    <col min="8" max="8" width="8.7109375" style="11" customWidth="1"/>
    <col min="9" max="11" width="8.7109375" style="11"/>
    <col min="12" max="16384" width="8.7109375" style="12"/>
  </cols>
  <sheetData>
    <row r="1" spans="1:11" s="20" customFormat="1" x14ac:dyDescent="0.2">
      <c r="A1" s="184" t="s">
        <v>142</v>
      </c>
      <c r="B1" s="185"/>
      <c r="C1" s="185"/>
      <c r="D1" s="185"/>
      <c r="E1" s="186"/>
      <c r="F1" s="18"/>
      <c r="H1" s="56"/>
      <c r="I1" s="56"/>
    </row>
    <row r="2" spans="1:11" s="20" customFormat="1" ht="126.75" customHeight="1" x14ac:dyDescent="0.2">
      <c r="A2" s="197" t="s">
        <v>163</v>
      </c>
      <c r="B2" s="198"/>
      <c r="C2" s="198"/>
      <c r="D2" s="198"/>
      <c r="E2" s="199"/>
      <c r="F2" s="18"/>
      <c r="H2" s="56"/>
      <c r="I2" s="56"/>
    </row>
    <row r="3" spans="1:11" s="20" customFormat="1" x14ac:dyDescent="0.2">
      <c r="A3" s="141"/>
      <c r="B3" s="141"/>
      <c r="C3" s="141"/>
      <c r="D3" s="141"/>
      <c r="E3" s="148"/>
      <c r="F3" s="18"/>
      <c r="H3" s="56"/>
      <c r="I3" s="56"/>
    </row>
    <row r="4" spans="1:11" ht="15.75" x14ac:dyDescent="0.25">
      <c r="A4" s="130" t="str">
        <f>PCMH</f>
        <v>PE #5</v>
      </c>
      <c r="B4" s="75"/>
      <c r="C4" s="75"/>
      <c r="D4" s="75"/>
      <c r="E4" s="149"/>
      <c r="F4" s="18"/>
      <c r="G4" s="13"/>
    </row>
    <row r="5" spans="1:11" ht="15.75" x14ac:dyDescent="0.25">
      <c r="A5" s="128" t="s">
        <v>18</v>
      </c>
      <c r="B5" s="49"/>
      <c r="C5" s="49"/>
      <c r="D5" s="49"/>
      <c r="E5" s="150"/>
      <c r="F5" s="18"/>
      <c r="G5" s="108"/>
    </row>
    <row r="6" spans="1:11" s="45" customFormat="1" ht="15.75" x14ac:dyDescent="0.2">
      <c r="A6" s="48" t="s">
        <v>52</v>
      </c>
      <c r="B6" s="48" t="s">
        <v>53</v>
      </c>
      <c r="C6" s="48" t="s">
        <v>54</v>
      </c>
      <c r="D6" s="48" t="s">
        <v>55</v>
      </c>
      <c r="E6" s="151" t="s">
        <v>56</v>
      </c>
      <c r="F6" s="18"/>
      <c r="G6" s="108"/>
    </row>
    <row r="7" spans="1:11" s="22" customFormat="1" ht="49.9" customHeight="1" x14ac:dyDescent="0.25">
      <c r="A7" s="47" t="s">
        <v>27</v>
      </c>
      <c r="B7" s="47" t="s">
        <v>83</v>
      </c>
      <c r="C7" s="47" t="s">
        <v>84</v>
      </c>
      <c r="D7" s="47" t="s">
        <v>85</v>
      </c>
      <c r="E7" s="152" t="s">
        <v>86</v>
      </c>
      <c r="F7" s="18"/>
      <c r="G7" s="108"/>
    </row>
    <row r="8" spans="1:11" s="14" customFormat="1" ht="28.5" x14ac:dyDescent="0.2">
      <c r="A8" s="146" t="s">
        <v>174</v>
      </c>
      <c r="B8" s="96" t="s">
        <v>117</v>
      </c>
      <c r="C8" s="96" t="s">
        <v>175</v>
      </c>
      <c r="D8" s="117"/>
      <c r="E8" s="153">
        <v>42748</v>
      </c>
      <c r="F8" s="18"/>
      <c r="G8" s="108"/>
      <c r="H8" s="13"/>
      <c r="I8" s="13"/>
      <c r="K8" s="13"/>
    </row>
    <row r="9" spans="1:11" s="32" customFormat="1" ht="14.45" customHeight="1" x14ac:dyDescent="0.2">
      <c r="A9" s="87" t="s">
        <v>176</v>
      </c>
      <c r="B9" s="96" t="s">
        <v>122</v>
      </c>
      <c r="C9" s="87" t="s">
        <v>177</v>
      </c>
      <c r="D9" s="87"/>
      <c r="E9" s="154"/>
      <c r="F9" s="18"/>
      <c r="G9" s="108"/>
      <c r="H9" s="9"/>
      <c r="I9" s="9"/>
      <c r="K9" s="9"/>
    </row>
    <row r="10" spans="1:11" s="32" customFormat="1" ht="14.45" customHeight="1" x14ac:dyDescent="0.2">
      <c r="A10" s="87" t="s">
        <v>178</v>
      </c>
      <c r="B10" s="96" t="s">
        <v>122</v>
      </c>
      <c r="C10" s="87" t="s">
        <v>179</v>
      </c>
      <c r="D10" s="87"/>
      <c r="E10" s="154"/>
      <c r="F10" s="18"/>
      <c r="G10" s="108"/>
      <c r="H10" s="9"/>
      <c r="I10" s="9"/>
      <c r="K10" s="9"/>
    </row>
    <row r="11" spans="1:11" s="32" customFormat="1" ht="15.75" x14ac:dyDescent="0.2">
      <c r="A11" s="87" t="s">
        <v>180</v>
      </c>
      <c r="B11" s="96" t="s">
        <v>119</v>
      </c>
      <c r="C11" s="87" t="s">
        <v>181</v>
      </c>
      <c r="D11" s="87"/>
      <c r="E11" s="154"/>
      <c r="F11" s="18"/>
      <c r="G11" s="108"/>
      <c r="H11" s="9"/>
      <c r="I11" s="9"/>
      <c r="K11" s="9"/>
    </row>
    <row r="12" spans="1:11" s="32" customFormat="1" ht="14.45" customHeight="1" x14ac:dyDescent="0.2">
      <c r="A12" s="87" t="s">
        <v>182</v>
      </c>
      <c r="B12" s="96" t="s">
        <v>123</v>
      </c>
      <c r="C12" s="87" t="s">
        <v>183</v>
      </c>
      <c r="D12" s="87"/>
      <c r="E12" s="154"/>
      <c r="F12" s="18"/>
      <c r="G12" s="9"/>
      <c r="H12" s="9"/>
      <c r="I12" s="9"/>
      <c r="K12" s="9"/>
    </row>
    <row r="13" spans="1:11" s="32" customFormat="1" ht="15.75" x14ac:dyDescent="0.2">
      <c r="A13" s="87" t="s">
        <v>184</v>
      </c>
      <c r="B13" s="96" t="s">
        <v>123</v>
      </c>
      <c r="C13" s="87" t="s">
        <v>185</v>
      </c>
      <c r="D13" s="87"/>
      <c r="E13" s="154"/>
      <c r="F13" s="18"/>
      <c r="G13" s="108"/>
      <c r="H13" s="9"/>
      <c r="I13" s="9"/>
      <c r="K13" s="9"/>
    </row>
    <row r="14" spans="1:11" s="32" customFormat="1" ht="15.75" x14ac:dyDescent="0.2">
      <c r="A14" s="87" t="s">
        <v>186</v>
      </c>
      <c r="B14" s="96" t="s">
        <v>123</v>
      </c>
      <c r="C14" s="87" t="s">
        <v>187</v>
      </c>
      <c r="D14" s="87"/>
      <c r="E14" s="154"/>
      <c r="F14" s="18"/>
      <c r="G14" s="108"/>
      <c r="H14" s="9"/>
      <c r="I14" s="9"/>
      <c r="K14" s="9"/>
    </row>
    <row r="15" spans="1:11" s="32" customFormat="1" ht="28.5" x14ac:dyDescent="0.2">
      <c r="A15" s="87" t="s">
        <v>188</v>
      </c>
      <c r="B15" s="96" t="s">
        <v>121</v>
      </c>
      <c r="C15" s="87" t="s">
        <v>189</v>
      </c>
      <c r="D15" s="87"/>
      <c r="E15" s="154"/>
      <c r="F15" s="18"/>
      <c r="G15" s="108"/>
      <c r="H15" s="9"/>
      <c r="I15" s="9"/>
      <c r="K15" s="9"/>
    </row>
    <row r="16" spans="1:11" s="32" customFormat="1" ht="15.75" x14ac:dyDescent="0.2">
      <c r="A16" s="87" t="s">
        <v>190</v>
      </c>
      <c r="B16" s="96" t="s">
        <v>125</v>
      </c>
      <c r="C16" s="87" t="s">
        <v>191</v>
      </c>
      <c r="D16" s="87"/>
      <c r="E16" s="154"/>
      <c r="F16" s="18"/>
      <c r="G16" s="108"/>
      <c r="H16" s="9"/>
      <c r="I16" s="9"/>
      <c r="K16" s="9"/>
    </row>
    <row r="17" spans="1:11" s="32" customFormat="1" ht="15.75" x14ac:dyDescent="0.2">
      <c r="A17" s="87" t="s">
        <v>192</v>
      </c>
      <c r="B17" s="96" t="s">
        <v>125</v>
      </c>
      <c r="C17" s="87" t="s">
        <v>191</v>
      </c>
      <c r="D17" s="87"/>
      <c r="E17" s="154"/>
      <c r="F17" s="18"/>
      <c r="G17" s="108"/>
      <c r="H17" s="9"/>
      <c r="I17" s="9"/>
      <c r="K17" s="9"/>
    </row>
    <row r="18" spans="1:11" s="32" customFormat="1" ht="15.75" x14ac:dyDescent="0.2">
      <c r="A18" s="87" t="s">
        <v>193</v>
      </c>
      <c r="B18" s="96" t="s">
        <v>120</v>
      </c>
      <c r="C18" s="87" t="s">
        <v>194</v>
      </c>
      <c r="D18" s="87"/>
      <c r="E18" s="154"/>
      <c r="F18" s="18"/>
      <c r="G18" s="108"/>
      <c r="H18" s="9"/>
      <c r="I18" s="9"/>
      <c r="J18" s="9"/>
      <c r="K18" s="9"/>
    </row>
    <row r="19" spans="1:11" s="32" customFormat="1" ht="14.25" x14ac:dyDescent="0.2">
      <c r="A19" s="87" t="s">
        <v>195</v>
      </c>
      <c r="B19" s="96" t="s">
        <v>116</v>
      </c>
      <c r="C19" s="145" t="s">
        <v>196</v>
      </c>
      <c r="D19" s="145"/>
      <c r="E19" s="154"/>
      <c r="F19" s="18"/>
      <c r="G19" s="9"/>
      <c r="H19" s="9"/>
      <c r="I19" s="9"/>
      <c r="J19" s="9"/>
      <c r="K19" s="9"/>
    </row>
    <row r="20" spans="1:11" s="32" customFormat="1" ht="14.25" x14ac:dyDescent="0.2">
      <c r="A20" s="87" t="s">
        <v>197</v>
      </c>
      <c r="B20" s="96" t="s">
        <v>117</v>
      </c>
      <c r="C20" s="26" t="s">
        <v>198</v>
      </c>
      <c r="D20" s="26"/>
      <c r="E20" s="154">
        <v>42697</v>
      </c>
      <c r="F20" s="18"/>
      <c r="G20" s="9"/>
      <c r="H20" s="9"/>
      <c r="I20" s="9"/>
      <c r="J20" s="9"/>
      <c r="K20" s="9"/>
    </row>
    <row r="21" spans="1:11" s="20" customFormat="1" ht="13.15" customHeight="1" x14ac:dyDescent="0.25">
      <c r="A21" s="96" t="s">
        <v>199</v>
      </c>
      <c r="B21" s="96" t="s">
        <v>200</v>
      </c>
      <c r="C21" s="96" t="s">
        <v>201</v>
      </c>
      <c r="D21" s="79"/>
      <c r="E21" s="153">
        <v>43009</v>
      </c>
      <c r="F21" s="18"/>
      <c r="G21" s="19"/>
      <c r="H21" s="19"/>
      <c r="I21" s="19"/>
      <c r="J21" s="19"/>
      <c r="K21" s="19"/>
    </row>
    <row r="22" spans="1:11" s="11" customFormat="1" x14ac:dyDescent="0.2">
      <c r="A22" s="87" t="s">
        <v>202</v>
      </c>
      <c r="B22" s="96" t="s">
        <v>200</v>
      </c>
      <c r="C22" s="87" t="s">
        <v>203</v>
      </c>
      <c r="D22" s="87"/>
      <c r="E22" s="154">
        <v>42979</v>
      </c>
      <c r="F22" s="18"/>
    </row>
    <row r="23" spans="1:11" s="80" customFormat="1" ht="72.599999999999994" customHeight="1" x14ac:dyDescent="0.2">
      <c r="A23" s="87" t="s">
        <v>204</v>
      </c>
      <c r="B23" s="96" t="s">
        <v>200</v>
      </c>
      <c r="C23" s="87" t="s">
        <v>203</v>
      </c>
      <c r="D23" s="87"/>
      <c r="E23" s="154">
        <v>43132</v>
      </c>
      <c r="F23" s="18"/>
      <c r="G23" s="119"/>
      <c r="H23" s="119"/>
      <c r="I23" s="119"/>
      <c r="J23" s="119"/>
      <c r="K23" s="119"/>
    </row>
    <row r="24" spans="1:11" x14ac:dyDescent="0.2">
      <c r="A24" s="87" t="s">
        <v>205</v>
      </c>
      <c r="B24" s="96" t="s">
        <v>200</v>
      </c>
      <c r="C24" s="87" t="s">
        <v>206</v>
      </c>
      <c r="D24" s="87"/>
      <c r="E24" s="154">
        <v>43132</v>
      </c>
      <c r="F24" s="18"/>
    </row>
    <row r="25" spans="1:11" x14ac:dyDescent="0.2">
      <c r="A25" s="87" t="s">
        <v>207</v>
      </c>
      <c r="B25" s="96" t="s">
        <v>200</v>
      </c>
      <c r="C25" s="87" t="s">
        <v>206</v>
      </c>
      <c r="D25" s="87"/>
      <c r="E25" s="154">
        <v>43132</v>
      </c>
      <c r="F25" s="18"/>
    </row>
    <row r="26" spans="1:11" x14ac:dyDescent="0.2">
      <c r="A26" s="87" t="s">
        <v>208</v>
      </c>
      <c r="B26" s="96" t="s">
        <v>121</v>
      </c>
      <c r="C26" s="117" t="s">
        <v>209</v>
      </c>
      <c r="D26" s="87"/>
      <c r="E26" s="154">
        <v>42948</v>
      </c>
      <c r="F26" s="18"/>
    </row>
    <row r="27" spans="1:11" ht="28.5" x14ac:dyDescent="0.2">
      <c r="A27" s="87" t="s">
        <v>296</v>
      </c>
      <c r="B27" s="96" t="s">
        <v>121</v>
      </c>
      <c r="C27" s="87" t="s">
        <v>210</v>
      </c>
      <c r="D27" s="87"/>
      <c r="E27" s="155"/>
      <c r="F27" s="18"/>
    </row>
    <row r="28" spans="1:11" x14ac:dyDescent="0.2">
      <c r="A28" s="87" t="s">
        <v>211</v>
      </c>
      <c r="B28" s="96" t="s">
        <v>121</v>
      </c>
      <c r="C28" s="87" t="s">
        <v>212</v>
      </c>
      <c r="D28" s="87"/>
      <c r="E28" s="154">
        <v>43101</v>
      </c>
    </row>
    <row r="29" spans="1:11" x14ac:dyDescent="0.2">
      <c r="A29" s="87" t="s">
        <v>213</v>
      </c>
      <c r="B29" s="96" t="s">
        <v>121</v>
      </c>
      <c r="C29" s="87" t="s">
        <v>214</v>
      </c>
      <c r="D29" s="87"/>
      <c r="E29" s="154">
        <v>43160</v>
      </c>
    </row>
    <row r="30" spans="1:11" x14ac:dyDescent="0.2">
      <c r="A30" s="87" t="s">
        <v>215</v>
      </c>
      <c r="B30" s="96" t="s">
        <v>120</v>
      </c>
      <c r="C30" s="87" t="s">
        <v>216</v>
      </c>
      <c r="D30" s="87"/>
      <c r="E30" s="154"/>
    </row>
    <row r="31" spans="1:11" x14ac:dyDescent="0.2">
      <c r="A31" s="87" t="s">
        <v>217</v>
      </c>
      <c r="B31" s="96" t="s">
        <v>120</v>
      </c>
      <c r="C31" s="87" t="s">
        <v>218</v>
      </c>
      <c r="D31" s="87"/>
      <c r="E31" s="154"/>
    </row>
    <row r="32" spans="1:11" ht="28.5" x14ac:dyDescent="0.2">
      <c r="A32" s="87" t="s">
        <v>219</v>
      </c>
      <c r="B32" s="96" t="s">
        <v>120</v>
      </c>
      <c r="C32" s="145" t="s">
        <v>218</v>
      </c>
      <c r="D32" s="145"/>
      <c r="E32" s="154"/>
    </row>
    <row r="33" spans="1:5" ht="28.5" x14ac:dyDescent="0.2">
      <c r="A33" s="87" t="s">
        <v>220</v>
      </c>
      <c r="B33" s="96" t="s">
        <v>120</v>
      </c>
      <c r="C33" s="26" t="s">
        <v>221</v>
      </c>
      <c r="D33" s="26"/>
      <c r="E33" s="154"/>
    </row>
    <row r="34" spans="1:5" ht="28.5" x14ac:dyDescent="0.2">
      <c r="A34" s="87" t="s">
        <v>222</v>
      </c>
      <c r="B34" s="87" t="s">
        <v>120</v>
      </c>
      <c r="C34" s="26" t="s">
        <v>221</v>
      </c>
      <c r="D34" s="26"/>
      <c r="E34" s="154"/>
    </row>
    <row r="35" spans="1:5" x14ac:dyDescent="0.2">
      <c r="A35" s="26" t="s">
        <v>223</v>
      </c>
      <c r="B35" s="26" t="s">
        <v>120</v>
      </c>
      <c r="C35" s="26" t="s">
        <v>224</v>
      </c>
      <c r="D35" s="26"/>
      <c r="E35" s="156"/>
    </row>
    <row r="36" spans="1:5" x14ac:dyDescent="0.2">
      <c r="A36" s="26" t="s">
        <v>225</v>
      </c>
      <c r="B36" s="26" t="s">
        <v>120</v>
      </c>
      <c r="C36" s="26" t="s">
        <v>226</v>
      </c>
      <c r="D36" s="26"/>
      <c r="E36" s="156">
        <v>43191</v>
      </c>
    </row>
    <row r="37" spans="1:5" x14ac:dyDescent="0.2">
      <c r="A37" s="110" t="s">
        <v>227</v>
      </c>
      <c r="B37" s="110" t="s">
        <v>120</v>
      </c>
      <c r="C37" s="110" t="s">
        <v>226</v>
      </c>
      <c r="D37" s="110"/>
      <c r="E37" s="157">
        <v>43160</v>
      </c>
    </row>
    <row r="38" spans="1:5" x14ac:dyDescent="0.2">
      <c r="A38" s="110" t="s">
        <v>228</v>
      </c>
      <c r="B38" s="110" t="s">
        <v>229</v>
      </c>
      <c r="C38" s="110" t="s">
        <v>230</v>
      </c>
      <c r="D38" s="110"/>
      <c r="E38" s="157">
        <v>43009</v>
      </c>
    </row>
    <row r="39" spans="1:5" x14ac:dyDescent="0.2">
      <c r="A39" s="110" t="s">
        <v>231</v>
      </c>
      <c r="B39" s="110" t="s">
        <v>229</v>
      </c>
      <c r="C39" s="110" t="s">
        <v>232</v>
      </c>
      <c r="D39" s="110"/>
      <c r="E39" s="157">
        <v>43160</v>
      </c>
    </row>
    <row r="40" spans="1:5" x14ac:dyDescent="0.2">
      <c r="A40" s="110" t="s">
        <v>233</v>
      </c>
      <c r="B40" s="110" t="s">
        <v>229</v>
      </c>
      <c r="C40" s="110" t="s">
        <v>234</v>
      </c>
      <c r="D40" s="110"/>
      <c r="E40" s="157">
        <v>43252</v>
      </c>
    </row>
    <row r="41" spans="1:5" x14ac:dyDescent="0.2">
      <c r="A41" s="110" t="s">
        <v>235</v>
      </c>
      <c r="B41" s="110" t="s">
        <v>229</v>
      </c>
      <c r="C41" s="110" t="s">
        <v>236</v>
      </c>
      <c r="D41" s="110"/>
      <c r="E41" s="157">
        <v>43252</v>
      </c>
    </row>
    <row r="42" spans="1:5" x14ac:dyDescent="0.2">
      <c r="A42" s="110" t="s">
        <v>208</v>
      </c>
      <c r="B42" s="110" t="s">
        <v>237</v>
      </c>
      <c r="C42" s="110" t="s">
        <v>238</v>
      </c>
      <c r="D42" s="110"/>
      <c r="E42" s="157">
        <v>42948</v>
      </c>
    </row>
    <row r="43" spans="1:5" x14ac:dyDescent="0.2">
      <c r="A43" s="110" t="s">
        <v>239</v>
      </c>
      <c r="B43" s="110" t="s">
        <v>237</v>
      </c>
      <c r="C43" s="110" t="s">
        <v>240</v>
      </c>
      <c r="D43" s="110"/>
      <c r="E43" s="157">
        <v>42948</v>
      </c>
    </row>
    <row r="44" spans="1:5" x14ac:dyDescent="0.2">
      <c r="A44" s="110" t="s">
        <v>241</v>
      </c>
      <c r="B44" s="110" t="s">
        <v>237</v>
      </c>
      <c r="C44" s="110" t="s">
        <v>240</v>
      </c>
      <c r="D44" s="110"/>
      <c r="E44" s="157">
        <v>42948</v>
      </c>
    </row>
    <row r="45" spans="1:5" x14ac:dyDescent="0.2">
      <c r="A45" s="110" t="s">
        <v>242</v>
      </c>
      <c r="B45" s="110" t="s">
        <v>237</v>
      </c>
      <c r="C45" s="110" t="s">
        <v>240</v>
      </c>
      <c r="D45" s="110"/>
      <c r="E45" s="157"/>
    </row>
    <row r="46" spans="1:5" x14ac:dyDescent="0.2">
      <c r="A46" s="110" t="s">
        <v>243</v>
      </c>
      <c r="B46" s="110" t="s">
        <v>237</v>
      </c>
      <c r="C46" s="110" t="s">
        <v>244</v>
      </c>
      <c r="D46" s="110"/>
      <c r="E46" s="157">
        <v>43160</v>
      </c>
    </row>
    <row r="47" spans="1:5" x14ac:dyDescent="0.2">
      <c r="A47" s="110" t="s">
        <v>245</v>
      </c>
      <c r="B47" s="110" t="s">
        <v>237</v>
      </c>
      <c r="C47" s="110" t="s">
        <v>246</v>
      </c>
      <c r="D47" s="110"/>
      <c r="E47" s="157">
        <v>42948</v>
      </c>
    </row>
    <row r="48" spans="1:5" x14ac:dyDescent="0.2">
      <c r="A48" s="110" t="s">
        <v>247</v>
      </c>
      <c r="B48" s="110" t="s">
        <v>237</v>
      </c>
      <c r="C48" s="110" t="s">
        <v>248</v>
      </c>
      <c r="D48" s="110"/>
      <c r="E48" s="157">
        <v>43101</v>
      </c>
    </row>
    <row r="49" spans="1:11" x14ac:dyDescent="0.2">
      <c r="A49" s="110" t="s">
        <v>249</v>
      </c>
      <c r="B49" s="110" t="s">
        <v>237</v>
      </c>
      <c r="C49" s="110" t="s">
        <v>250</v>
      </c>
      <c r="D49" s="110"/>
      <c r="E49" s="157">
        <v>43252</v>
      </c>
    </row>
    <row r="50" spans="1:11" x14ac:dyDescent="0.2">
      <c r="A50" s="110" t="s">
        <v>251</v>
      </c>
      <c r="B50" s="110" t="s">
        <v>124</v>
      </c>
      <c r="C50" s="110" t="s">
        <v>252</v>
      </c>
      <c r="D50" s="110"/>
      <c r="E50" s="157"/>
    </row>
    <row r="51" spans="1:11" x14ac:dyDescent="0.2">
      <c r="A51" s="110" t="s">
        <v>253</v>
      </c>
      <c r="B51" s="110" t="s">
        <v>254</v>
      </c>
      <c r="C51" s="110" t="s">
        <v>255</v>
      </c>
      <c r="D51" s="110"/>
      <c r="E51" s="157"/>
    </row>
    <row r="52" spans="1:11" x14ac:dyDescent="0.2">
      <c r="A52" s="110" t="s">
        <v>256</v>
      </c>
      <c r="B52" s="110" t="s">
        <v>257</v>
      </c>
      <c r="C52" s="110" t="s">
        <v>255</v>
      </c>
      <c r="D52" s="110"/>
      <c r="E52" s="157"/>
    </row>
    <row r="53" spans="1:11" x14ac:dyDescent="0.2">
      <c r="A53" s="110" t="s">
        <v>258</v>
      </c>
      <c r="B53" s="110" t="s">
        <v>118</v>
      </c>
      <c r="C53" s="110" t="s">
        <v>259</v>
      </c>
      <c r="D53" s="110"/>
      <c r="E53" s="157">
        <v>42948</v>
      </c>
    </row>
    <row r="54" spans="1:11" x14ac:dyDescent="0.2">
      <c r="A54" s="110" t="s">
        <v>242</v>
      </c>
      <c r="B54" s="110" t="s">
        <v>118</v>
      </c>
      <c r="C54" s="110" t="s">
        <v>259</v>
      </c>
      <c r="D54" s="110"/>
      <c r="E54" s="157"/>
    </row>
    <row r="55" spans="1:11" x14ac:dyDescent="0.2">
      <c r="A55" s="110" t="s">
        <v>260</v>
      </c>
      <c r="B55" s="110" t="s">
        <v>118</v>
      </c>
      <c r="C55" s="110" t="s">
        <v>259</v>
      </c>
      <c r="D55" s="110"/>
      <c r="E55" s="157"/>
    </row>
    <row r="56" spans="1:11" x14ac:dyDescent="0.2">
      <c r="A56" s="110" t="s">
        <v>261</v>
      </c>
      <c r="B56" s="110" t="s">
        <v>118</v>
      </c>
      <c r="C56" s="110" t="s">
        <v>259</v>
      </c>
      <c r="D56" s="110"/>
      <c r="E56" s="157"/>
    </row>
    <row r="57" spans="1:11" x14ac:dyDescent="0.2">
      <c r="A57" s="110" t="s">
        <v>262</v>
      </c>
      <c r="B57" s="110" t="s">
        <v>118</v>
      </c>
      <c r="C57" s="110" t="s">
        <v>263</v>
      </c>
      <c r="D57" s="110"/>
      <c r="E57" s="157">
        <v>43221</v>
      </c>
    </row>
    <row r="58" spans="1:11" ht="28.5" x14ac:dyDescent="0.2">
      <c r="A58" s="110" t="s">
        <v>264</v>
      </c>
      <c r="B58" s="110" t="s">
        <v>265</v>
      </c>
      <c r="C58" s="147" t="s">
        <v>266</v>
      </c>
      <c r="D58" s="110"/>
      <c r="E58" s="157"/>
    </row>
    <row r="59" spans="1:11" ht="28.5" x14ac:dyDescent="0.2">
      <c r="A59" s="110" t="s">
        <v>267</v>
      </c>
      <c r="B59" s="110" t="s">
        <v>265</v>
      </c>
      <c r="C59" s="147" t="s">
        <v>295</v>
      </c>
      <c r="D59" s="110"/>
      <c r="E59" s="157"/>
    </row>
    <row r="60" spans="1:11" x14ac:dyDescent="0.2">
      <c r="A60" s="110" t="s">
        <v>268</v>
      </c>
      <c r="B60" s="110" t="s">
        <v>265</v>
      </c>
      <c r="C60" s="110" t="s">
        <v>269</v>
      </c>
      <c r="D60" s="110"/>
      <c r="E60" s="157">
        <v>43391</v>
      </c>
    </row>
    <row r="61" spans="1:11" s="80" customFormat="1" ht="28.5" x14ac:dyDescent="0.2">
      <c r="A61" s="110" t="s">
        <v>274</v>
      </c>
      <c r="B61" s="110" t="s">
        <v>275</v>
      </c>
      <c r="C61" s="147" t="s">
        <v>276</v>
      </c>
      <c r="D61" s="110"/>
      <c r="E61" s="157">
        <v>43617</v>
      </c>
      <c r="F61" s="21"/>
      <c r="G61" s="119"/>
      <c r="H61" s="119"/>
      <c r="I61" s="119"/>
      <c r="J61" s="119"/>
      <c r="K61" s="119"/>
    </row>
    <row r="62" spans="1:11" s="80" customFormat="1" ht="28.5" x14ac:dyDescent="0.2">
      <c r="A62" s="110" t="s">
        <v>277</v>
      </c>
      <c r="B62" s="110" t="s">
        <v>275</v>
      </c>
      <c r="C62" s="147" t="s">
        <v>276</v>
      </c>
      <c r="D62" s="110"/>
      <c r="E62" s="157">
        <v>43617</v>
      </c>
      <c r="F62" s="21"/>
      <c r="G62" s="119"/>
      <c r="H62" s="119"/>
      <c r="I62" s="119"/>
      <c r="J62" s="119"/>
      <c r="K62" s="119"/>
    </row>
    <row r="63" spans="1:11" s="80" customFormat="1" ht="42.75" x14ac:dyDescent="0.2">
      <c r="A63" s="110" t="s">
        <v>278</v>
      </c>
      <c r="B63" s="110" t="s">
        <v>279</v>
      </c>
      <c r="C63" s="147" t="s">
        <v>280</v>
      </c>
      <c r="D63" s="110"/>
      <c r="E63" s="157">
        <v>43586</v>
      </c>
      <c r="F63" s="21"/>
      <c r="G63" s="119"/>
      <c r="H63" s="119"/>
      <c r="I63" s="119"/>
      <c r="J63" s="119"/>
      <c r="K63" s="119"/>
    </row>
    <row r="64" spans="1:11" s="80" customFormat="1" x14ac:dyDescent="0.2">
      <c r="A64" s="110" t="s">
        <v>285</v>
      </c>
      <c r="B64" s="110" t="s">
        <v>279</v>
      </c>
      <c r="C64" s="147" t="s">
        <v>286</v>
      </c>
      <c r="D64" s="110"/>
      <c r="E64" s="157">
        <v>43617</v>
      </c>
      <c r="F64" s="21"/>
      <c r="G64" s="119"/>
      <c r="H64" s="119"/>
      <c r="I64" s="119"/>
      <c r="J64" s="119"/>
      <c r="K64" s="119"/>
    </row>
    <row r="65" spans="1:11" s="80" customFormat="1" ht="28.5" x14ac:dyDescent="0.2">
      <c r="A65" s="110" t="s">
        <v>287</v>
      </c>
      <c r="B65" s="110" t="s">
        <v>279</v>
      </c>
      <c r="C65" s="147" t="s">
        <v>294</v>
      </c>
      <c r="D65" s="110"/>
      <c r="E65" s="157">
        <v>43617</v>
      </c>
      <c r="F65" s="21"/>
      <c r="G65" s="119"/>
      <c r="H65" s="119"/>
      <c r="I65" s="119"/>
      <c r="J65" s="119"/>
      <c r="K65" s="119"/>
    </row>
    <row r="66" spans="1:11" s="80" customFormat="1" x14ac:dyDescent="0.2">
      <c r="A66" s="110" t="s">
        <v>288</v>
      </c>
      <c r="B66" s="110" t="s">
        <v>289</v>
      </c>
      <c r="C66" s="147" t="s">
        <v>290</v>
      </c>
      <c r="D66" s="110"/>
      <c r="E66" s="157">
        <v>43617</v>
      </c>
      <c r="F66" s="21"/>
      <c r="G66" s="119"/>
      <c r="H66" s="119"/>
      <c r="I66" s="119"/>
      <c r="J66" s="119"/>
      <c r="K66" s="119"/>
    </row>
    <row r="67" spans="1:11" x14ac:dyDescent="0.2">
      <c r="A67" s="110" t="s">
        <v>273</v>
      </c>
      <c r="B67" s="110" t="s">
        <v>271</v>
      </c>
      <c r="C67" s="110" t="s">
        <v>272</v>
      </c>
      <c r="D67" s="110"/>
      <c r="E67" s="157">
        <v>43556</v>
      </c>
    </row>
  </sheetData>
  <sortState ref="G4:G17">
    <sortCondition ref="G1"/>
  </sortState>
  <mergeCells count="2">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topLeftCell="A4" zoomScale="70" zoomScaleNormal="70" zoomScaleSheetLayoutView="90" workbookViewId="0">
      <selection activeCell="G37" sqref="G37"/>
    </sheetView>
  </sheetViews>
  <sheetFormatPr defaultColWidth="8.7109375" defaultRowHeight="15" x14ac:dyDescent="0.2"/>
  <cols>
    <col min="1" max="1" width="18.85546875" style="12" customWidth="1"/>
    <col min="2" max="2" width="29.5703125" style="80" customWidth="1"/>
    <col min="3" max="6" width="13.5703125" style="21" customWidth="1"/>
    <col min="7" max="7" width="113.28515625" style="12" customWidth="1"/>
    <col min="8" max="15" width="8.7109375" style="11"/>
    <col min="16" max="16384" width="8.7109375" style="12"/>
  </cols>
  <sheetData>
    <row r="1" spans="1:17" ht="383.45" customHeight="1" x14ac:dyDescent="0.2">
      <c r="A1" s="164" t="s">
        <v>144</v>
      </c>
      <c r="B1" s="165"/>
      <c r="C1" s="165"/>
      <c r="D1" s="165"/>
      <c r="E1" s="165"/>
      <c r="F1" s="165"/>
      <c r="G1" s="166"/>
      <c r="P1" s="37"/>
      <c r="Q1" s="37"/>
    </row>
    <row r="3" spans="1:17" ht="15.75" x14ac:dyDescent="0.25">
      <c r="A3" s="225" t="str">
        <f>PCMH</f>
        <v>PE #5</v>
      </c>
      <c r="B3" s="226"/>
      <c r="C3" s="225"/>
      <c r="D3" s="226"/>
      <c r="E3" s="225"/>
      <c r="F3" s="226"/>
      <c r="G3" s="131"/>
    </row>
    <row r="4" spans="1:17" ht="15.75" x14ac:dyDescent="0.25">
      <c r="A4" s="217" t="s">
        <v>1</v>
      </c>
      <c r="B4" s="218"/>
      <c r="C4" s="219"/>
      <c r="D4" s="219"/>
      <c r="E4" s="219"/>
      <c r="F4" s="219"/>
      <c r="G4" s="220"/>
    </row>
    <row r="5" spans="1:17" s="45" customFormat="1" x14ac:dyDescent="0.2">
      <c r="A5" s="121" t="s">
        <v>52</v>
      </c>
      <c r="B5" s="121" t="s">
        <v>53</v>
      </c>
      <c r="C5" s="121" t="s">
        <v>54</v>
      </c>
      <c r="D5" s="121" t="s">
        <v>55</v>
      </c>
      <c r="E5" s="121" t="s">
        <v>56</v>
      </c>
      <c r="F5" s="121" t="s">
        <v>57</v>
      </c>
      <c r="G5" s="121" t="s">
        <v>58</v>
      </c>
      <c r="H5" s="119"/>
      <c r="I5" s="119"/>
      <c r="J5" s="119"/>
      <c r="K5" s="119"/>
      <c r="L5" s="119"/>
      <c r="M5" s="119"/>
      <c r="N5" s="119"/>
      <c r="O5" s="119"/>
      <c r="P5" s="120"/>
      <c r="Q5" s="120"/>
    </row>
    <row r="6" spans="1:17" ht="15.75" x14ac:dyDescent="0.25">
      <c r="A6" s="223" t="s">
        <v>127</v>
      </c>
      <c r="B6" s="116"/>
      <c r="C6" s="221" t="s">
        <v>126</v>
      </c>
      <c r="D6" s="222"/>
      <c r="E6" s="222"/>
      <c r="F6" s="222"/>
      <c r="G6" s="223" t="s">
        <v>80</v>
      </c>
    </row>
    <row r="7" spans="1:17" s="17" customFormat="1" ht="70.900000000000006" customHeight="1" x14ac:dyDescent="0.25">
      <c r="A7" s="224"/>
      <c r="B7" s="115" t="s">
        <v>112</v>
      </c>
      <c r="C7" s="114" t="s">
        <v>128</v>
      </c>
      <c r="D7" s="114" t="s">
        <v>82</v>
      </c>
      <c r="E7" s="114" t="s">
        <v>81</v>
      </c>
      <c r="F7" s="114" t="s">
        <v>104</v>
      </c>
      <c r="G7" s="224"/>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v>43556</v>
      </c>
      <c r="B9" s="3" t="s">
        <v>281</v>
      </c>
      <c r="C9" s="4"/>
      <c r="D9" s="4"/>
      <c r="E9" s="4"/>
      <c r="F9" s="4"/>
      <c r="G9" s="15" t="s">
        <v>297</v>
      </c>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28.5" x14ac:dyDescent="0.2">
      <c r="A11" s="3">
        <v>43586</v>
      </c>
      <c r="B11" s="3" t="s">
        <v>282</v>
      </c>
      <c r="C11" s="4"/>
      <c r="D11" s="4"/>
      <c r="E11" s="4"/>
      <c r="F11" s="4"/>
      <c r="G11" s="15" t="s">
        <v>298</v>
      </c>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v>43617</v>
      </c>
      <c r="B13" s="3" t="s">
        <v>283</v>
      </c>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ht="14.25" x14ac:dyDescent="0.2">
      <c r="A17" s="3"/>
      <c r="B17" s="3"/>
      <c r="C17" s="4"/>
      <c r="D17" s="4"/>
      <c r="E17" s="4"/>
      <c r="F17" s="4"/>
      <c r="G17" s="15"/>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19" customFormat="1" x14ac:dyDescent="0.2">
      <c r="A22" s="119" t="s">
        <v>16</v>
      </c>
      <c r="C22" s="23"/>
      <c r="D22" s="23"/>
      <c r="E22" s="23"/>
      <c r="F22" s="23"/>
    </row>
    <row r="23" spans="1:15" s="11" customFormat="1" ht="73.150000000000006" customHeight="1" x14ac:dyDescent="0.2">
      <c r="A23" s="160" t="s">
        <v>299</v>
      </c>
      <c r="B23" s="187"/>
      <c r="C23" s="187"/>
      <c r="D23" s="187"/>
      <c r="E23" s="187"/>
      <c r="F23" s="187"/>
      <c r="G23" s="188"/>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70" zoomScaleNormal="70" zoomScaleSheetLayoutView="80" workbookViewId="0">
      <selection activeCell="A21" sqref="A21:C21"/>
    </sheetView>
  </sheetViews>
  <sheetFormatPr defaultColWidth="8.7109375" defaultRowHeight="15" x14ac:dyDescent="0.2"/>
  <cols>
    <col min="1" max="1" width="14.7109375" style="12" customWidth="1"/>
    <col min="2" max="2" width="155.5703125" style="29" customWidth="1"/>
    <col min="3" max="3" width="14" style="12" customWidth="1"/>
    <col min="4" max="16384" width="8.7109375" style="12"/>
  </cols>
  <sheetData>
    <row r="1" spans="1:16" s="19" customFormat="1" ht="198" customHeight="1" x14ac:dyDescent="0.2">
      <c r="A1" s="164" t="s">
        <v>145</v>
      </c>
      <c r="B1" s="165"/>
      <c r="C1" s="166"/>
      <c r="D1" s="39"/>
      <c r="E1" s="39"/>
      <c r="F1" s="39"/>
      <c r="G1" s="39"/>
      <c r="H1" s="39"/>
      <c r="I1" s="39"/>
      <c r="J1" s="39"/>
      <c r="K1" s="39"/>
      <c r="L1" s="39"/>
      <c r="M1" s="39"/>
      <c r="N1" s="39"/>
      <c r="O1" s="40"/>
      <c r="P1" s="40"/>
    </row>
    <row r="3" spans="1:16" ht="15.75" x14ac:dyDescent="0.25">
      <c r="A3" s="225" t="str">
        <f>PCMH</f>
        <v>PE #5</v>
      </c>
      <c r="B3" s="226"/>
      <c r="C3" s="76"/>
    </row>
    <row r="4" spans="1:16" ht="15.75" x14ac:dyDescent="0.25">
      <c r="A4" s="132" t="s">
        <v>65</v>
      </c>
      <c r="B4" s="133"/>
      <c r="C4" s="77"/>
    </row>
    <row r="5" spans="1:16" s="45" customFormat="1" x14ac:dyDescent="0.2">
      <c r="A5" s="59" t="s">
        <v>52</v>
      </c>
      <c r="B5" s="60" t="s">
        <v>53</v>
      </c>
      <c r="C5" s="61" t="s">
        <v>54</v>
      </c>
      <c r="D5" s="12"/>
      <c r="E5" s="12"/>
      <c r="F5" s="12"/>
      <c r="G5" s="12"/>
      <c r="H5" s="12"/>
      <c r="I5" s="12"/>
      <c r="J5" s="12"/>
      <c r="K5" s="12"/>
      <c r="L5" s="12"/>
      <c r="M5" s="12"/>
    </row>
    <row r="6" spans="1:16" s="17" customFormat="1" ht="33.6" customHeight="1" x14ac:dyDescent="0.25">
      <c r="A6" s="66" t="s">
        <v>19</v>
      </c>
      <c r="B6" s="66" t="s">
        <v>78</v>
      </c>
      <c r="C6" s="66" t="s">
        <v>79</v>
      </c>
    </row>
    <row r="7" spans="1:16" s="28" customFormat="1" ht="28.5" x14ac:dyDescent="0.2">
      <c r="A7" s="3">
        <v>43617</v>
      </c>
      <c r="B7" s="34" t="s">
        <v>300</v>
      </c>
      <c r="C7" s="102"/>
    </row>
    <row r="8" spans="1:16" s="28" customFormat="1" ht="14.25" x14ac:dyDescent="0.2">
      <c r="A8" s="3"/>
      <c r="B8" s="34"/>
      <c r="C8" s="102"/>
    </row>
    <row r="9" spans="1:16" s="28" customFormat="1" ht="14.25" x14ac:dyDescent="0.2">
      <c r="A9" s="3"/>
      <c r="B9" s="34"/>
      <c r="C9" s="102"/>
    </row>
    <row r="10" spans="1:16" s="17" customFormat="1" ht="14.25" x14ac:dyDescent="0.2">
      <c r="A10" s="3"/>
      <c r="B10" s="34"/>
      <c r="C10" s="102"/>
    </row>
    <row r="11" spans="1:16" s="17" customFormat="1" ht="14.25" x14ac:dyDescent="0.2">
      <c r="A11" s="3"/>
      <c r="B11" s="34"/>
      <c r="C11" s="102"/>
    </row>
    <row r="12" spans="1:16" s="17" customFormat="1" ht="14.25" x14ac:dyDescent="0.2">
      <c r="A12" s="3"/>
      <c r="B12" s="34"/>
      <c r="C12" s="102"/>
    </row>
    <row r="13" spans="1:16" s="17" customFormat="1" ht="14.25" x14ac:dyDescent="0.2">
      <c r="A13" s="3"/>
      <c r="B13" s="34"/>
      <c r="C13" s="102"/>
    </row>
    <row r="14" spans="1:16" s="17" customFormat="1" ht="14.25" x14ac:dyDescent="0.2">
      <c r="A14" s="3"/>
      <c r="B14" s="34"/>
      <c r="C14" s="102"/>
    </row>
    <row r="15" spans="1:16" s="17" customFormat="1" ht="14.25" x14ac:dyDescent="0.2">
      <c r="A15" s="3"/>
      <c r="B15" s="34"/>
      <c r="C15" s="102"/>
    </row>
    <row r="16" spans="1:16" s="17" customFormat="1" ht="14.25" x14ac:dyDescent="0.2">
      <c r="A16" s="3"/>
      <c r="B16" s="34"/>
      <c r="C16" s="102"/>
    </row>
    <row r="17" spans="1:6" s="17" customFormat="1" ht="14.25" x14ac:dyDescent="0.2">
      <c r="A17" s="3"/>
      <c r="B17" s="34"/>
      <c r="C17" s="102"/>
    </row>
    <row r="18" spans="1:6" s="17" customFormat="1" ht="14.25" x14ac:dyDescent="0.2">
      <c r="A18" s="3"/>
      <c r="B18" s="34"/>
      <c r="C18" s="102"/>
    </row>
    <row r="19" spans="1:6" x14ac:dyDescent="0.2">
      <c r="C19" s="17"/>
      <c r="D19" s="17"/>
      <c r="E19" s="17"/>
      <c r="F19" s="17"/>
    </row>
    <row r="20" spans="1:6" x14ac:dyDescent="0.2">
      <c r="A20" s="11" t="s">
        <v>16</v>
      </c>
      <c r="B20" s="23"/>
      <c r="C20" s="17"/>
      <c r="D20" s="17"/>
      <c r="E20" s="17"/>
      <c r="F20" s="17"/>
    </row>
    <row r="21" spans="1:6" ht="73.150000000000006" customHeight="1" x14ac:dyDescent="0.2">
      <c r="A21" s="160"/>
      <c r="B21" s="187"/>
      <c r="C21" s="188"/>
      <c r="D21" s="17"/>
      <c r="E21" s="17"/>
      <c r="F21" s="17"/>
    </row>
    <row r="22" spans="1:6" s="80" customFormat="1" x14ac:dyDescent="0.2">
      <c r="B22" s="29"/>
      <c r="C22" s="91"/>
      <c r="D22" s="91"/>
      <c r="E22" s="91"/>
      <c r="F22" s="91"/>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13" sqref="A13"/>
    </sheetView>
  </sheetViews>
  <sheetFormatPr defaultColWidth="8.7109375" defaultRowHeight="15" x14ac:dyDescent="0.2"/>
  <cols>
    <col min="1" max="1" width="199.7109375" style="12" customWidth="1"/>
    <col min="2" max="16384" width="8.7109375" style="12"/>
  </cols>
  <sheetData>
    <row r="1" spans="1:14" s="19" customFormat="1" ht="201" customHeight="1" x14ac:dyDescent="0.2">
      <c r="A1" s="85" t="s">
        <v>136</v>
      </c>
      <c r="B1" s="39"/>
      <c r="C1" s="39"/>
      <c r="D1" s="39"/>
      <c r="E1" s="39"/>
      <c r="F1" s="39"/>
      <c r="G1" s="39"/>
      <c r="H1" s="39"/>
      <c r="I1" s="39"/>
      <c r="J1" s="39"/>
      <c r="K1" s="39"/>
      <c r="L1" s="39"/>
      <c r="M1" s="40"/>
      <c r="N1" s="40"/>
    </row>
    <row r="2" spans="1:14" ht="10.15" customHeight="1" x14ac:dyDescent="0.2"/>
    <row r="3" spans="1:14" s="11" customFormat="1" ht="15" customHeight="1" x14ac:dyDescent="0.25">
      <c r="A3" s="134" t="str">
        <f>PCMH</f>
        <v>PE #5</v>
      </c>
      <c r="B3" s="80"/>
    </row>
    <row r="4" spans="1:14" s="11" customFormat="1" ht="15" customHeight="1" x14ac:dyDescent="0.25">
      <c r="A4" s="135" t="s">
        <v>135</v>
      </c>
      <c r="B4" s="80"/>
    </row>
    <row r="5" spans="1:14" s="30" customFormat="1" ht="136.15" customHeight="1" x14ac:dyDescent="0.2">
      <c r="A5" s="122" t="s">
        <v>301</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0"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E12" sqref="E12"/>
    </sheetView>
  </sheetViews>
  <sheetFormatPr defaultColWidth="8.7109375" defaultRowHeight="15" x14ac:dyDescent="0.2"/>
  <cols>
    <col min="1" max="1" width="33" style="12" customWidth="1"/>
    <col min="2" max="2" width="107" style="21" customWidth="1"/>
    <col min="3" max="16384" width="8.7109375" style="12"/>
  </cols>
  <sheetData>
    <row r="1" spans="1:7" ht="15.75" x14ac:dyDescent="0.25">
      <c r="A1" s="225" t="str">
        <f>PCMH</f>
        <v>PE #5</v>
      </c>
      <c r="B1" s="227"/>
    </row>
    <row r="2" spans="1:7" ht="15.75" x14ac:dyDescent="0.25">
      <c r="A2" s="228" t="s">
        <v>21</v>
      </c>
      <c r="B2" s="229"/>
    </row>
    <row r="3" spans="1:7" ht="15.75" x14ac:dyDescent="0.25">
      <c r="A3" s="64" t="s">
        <v>26</v>
      </c>
      <c r="B3" s="65" t="s">
        <v>22</v>
      </c>
    </row>
    <row r="4" spans="1:7" ht="47.45" customHeight="1" x14ac:dyDescent="0.2">
      <c r="A4" s="78" t="s">
        <v>69</v>
      </c>
      <c r="B4" s="122" t="s">
        <v>73</v>
      </c>
    </row>
    <row r="5" spans="1:7" s="24" customFormat="1" ht="21.6" customHeight="1" x14ac:dyDescent="0.2">
      <c r="A5" s="63" t="s">
        <v>98</v>
      </c>
      <c r="B5" s="122" t="s">
        <v>70</v>
      </c>
    </row>
    <row r="6" spans="1:7" s="137" customFormat="1" ht="64.150000000000006" customHeight="1" x14ac:dyDescent="0.2">
      <c r="A6" s="63" t="s">
        <v>99</v>
      </c>
      <c r="B6" s="122" t="s">
        <v>155</v>
      </c>
    </row>
    <row r="7" spans="1:7" s="24" customFormat="1" ht="47.45" customHeight="1" x14ac:dyDescent="0.2">
      <c r="A7" s="138" t="s">
        <v>67</v>
      </c>
      <c r="B7" s="122" t="s">
        <v>106</v>
      </c>
    </row>
    <row r="8" spans="1:7" s="25" customFormat="1" ht="78" customHeight="1" x14ac:dyDescent="0.2">
      <c r="A8" s="122" t="s">
        <v>17</v>
      </c>
      <c r="B8" s="34" t="s">
        <v>156</v>
      </c>
      <c r="G8" s="101"/>
    </row>
    <row r="9" spans="1:7" s="17" customFormat="1" ht="21.6" customHeight="1" x14ac:dyDescent="0.2">
      <c r="A9" s="63" t="s">
        <v>33</v>
      </c>
      <c r="B9" s="122" t="s">
        <v>32</v>
      </c>
    </row>
    <row r="10" spans="1:7" s="17" customFormat="1" ht="70.150000000000006" customHeight="1" x14ac:dyDescent="0.2">
      <c r="A10" s="138" t="s">
        <v>100</v>
      </c>
      <c r="B10" s="122" t="s">
        <v>157</v>
      </c>
    </row>
    <row r="11" spans="1:7" s="25" customFormat="1" ht="42.75" x14ac:dyDescent="0.2">
      <c r="A11" s="122" t="s">
        <v>101</v>
      </c>
      <c r="B11" s="122" t="s">
        <v>146</v>
      </c>
    </row>
    <row r="12" spans="1:7" s="25" customFormat="1" ht="54.6" customHeight="1" x14ac:dyDescent="0.2">
      <c r="A12" s="122" t="s">
        <v>38</v>
      </c>
      <c r="B12" s="122" t="s">
        <v>107</v>
      </c>
    </row>
    <row r="13" spans="1:7" s="25" customFormat="1" ht="169.9" customHeight="1" x14ac:dyDescent="0.2">
      <c r="A13" s="122" t="s">
        <v>39</v>
      </c>
      <c r="B13" s="122" t="s">
        <v>137</v>
      </c>
      <c r="G13" s="101"/>
    </row>
    <row r="14" spans="1:7" s="25" customFormat="1" ht="35.450000000000003" customHeight="1" x14ac:dyDescent="0.2">
      <c r="A14" s="122" t="s">
        <v>66</v>
      </c>
      <c r="B14" s="122" t="s">
        <v>129</v>
      </c>
    </row>
    <row r="15" spans="1:7" s="17" customFormat="1" ht="71.25" x14ac:dyDescent="0.2">
      <c r="A15" s="63" t="s">
        <v>34</v>
      </c>
      <c r="B15" s="122" t="s">
        <v>44</v>
      </c>
    </row>
    <row r="16" spans="1:7" s="25" customFormat="1" ht="36" customHeight="1" x14ac:dyDescent="0.2">
      <c r="A16" s="63" t="s">
        <v>0</v>
      </c>
      <c r="B16" s="122" t="s">
        <v>31</v>
      </c>
    </row>
    <row r="17" spans="1:3" s="25" customFormat="1" ht="49.9" customHeight="1" x14ac:dyDescent="0.2">
      <c r="A17" s="122" t="s">
        <v>23</v>
      </c>
      <c r="B17" s="34" t="s">
        <v>108</v>
      </c>
    </row>
    <row r="18" spans="1:3" s="25" customFormat="1" ht="49.9" customHeight="1" x14ac:dyDescent="0.2">
      <c r="A18" s="122" t="s">
        <v>43</v>
      </c>
      <c r="B18" s="34" t="s">
        <v>45</v>
      </c>
    </row>
    <row r="19" spans="1:3" s="25" customFormat="1" ht="39" customHeight="1" x14ac:dyDescent="0.2">
      <c r="A19" s="122" t="s">
        <v>25</v>
      </c>
      <c r="B19" s="34" t="s">
        <v>20</v>
      </c>
    </row>
    <row r="20" spans="1:3" s="25" customFormat="1" ht="66" customHeight="1" x14ac:dyDescent="0.2">
      <c r="A20" s="122" t="s">
        <v>109</v>
      </c>
      <c r="B20" s="34" t="s">
        <v>105</v>
      </c>
    </row>
    <row r="21" spans="1:3" s="25" customFormat="1" ht="26.45" customHeight="1" x14ac:dyDescent="0.2">
      <c r="A21" s="122" t="s">
        <v>42</v>
      </c>
      <c r="B21" s="34" t="s">
        <v>71</v>
      </c>
      <c r="C21" s="24"/>
    </row>
    <row r="22" spans="1:3" s="25" customFormat="1" ht="67.150000000000006" customHeight="1" x14ac:dyDescent="0.2">
      <c r="A22" s="122" t="s">
        <v>102</v>
      </c>
      <c r="B22" s="34" t="s">
        <v>110</v>
      </c>
    </row>
    <row r="23" spans="1:3" s="25" customFormat="1" ht="26.45" customHeight="1" x14ac:dyDescent="0.2">
      <c r="A23" s="122" t="s">
        <v>40</v>
      </c>
      <c r="B23" s="34" t="s">
        <v>41</v>
      </c>
    </row>
    <row r="24" spans="1:3" s="25" customFormat="1" ht="71.25" x14ac:dyDescent="0.2">
      <c r="A24" s="122" t="s">
        <v>103</v>
      </c>
      <c r="B24" s="34" t="s">
        <v>111</v>
      </c>
    </row>
    <row r="25" spans="1:3" s="25" customFormat="1" ht="64.150000000000006" customHeight="1" x14ac:dyDescent="0.2">
      <c r="A25" s="122" t="s">
        <v>36</v>
      </c>
      <c r="B25" s="34" t="s">
        <v>158</v>
      </c>
    </row>
    <row r="26" spans="1:3" s="25" customFormat="1" ht="85.5" x14ac:dyDescent="0.2">
      <c r="A26" s="122" t="s">
        <v>68</v>
      </c>
      <c r="B26" s="34" t="s">
        <v>72</v>
      </c>
    </row>
    <row r="27" spans="1:3" s="25" customFormat="1" ht="171" x14ac:dyDescent="0.2">
      <c r="A27" s="122"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2018-06-22T00:20:11Z</cp:lastPrinted>
  <dcterms:created xsi:type="dcterms:W3CDTF">2017-02-26T22:25:48Z</dcterms:created>
  <dcterms:modified xsi:type="dcterms:W3CDTF">2019-09-16T15:06:23Z</dcterms:modified>
</cp:coreProperties>
</file>