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19200" windowHeight="1060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 r:id="rId13"/>
  </externalReferences>
  <definedNames>
    <definedName name="PCMH">'PCMH Cover'!$C$16</definedName>
    <definedName name="_xlnm.Print_Area" localSheetId="5">'Add-On FQHC Activities'!$A$1:$M$17</definedName>
    <definedName name="_xlnm.Print_Area" localSheetId="6">'Community Linkages'!$A$1:$E$50</definedName>
    <definedName name="_xlnm.Print_Area" localSheetId="10">Definitions!$A$1:$B$27</definedName>
    <definedName name="_xlnm.Print_Area" localSheetId="2">Demographics!$A$1:$M$20</definedName>
    <definedName name="_xlnm.Print_Area" localSheetId="4">'Enhanced Care Coordination'!$A$1:$M$21</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Staffing!$A$1:$K$38</definedName>
    <definedName name="_xlnm.Print_Area" localSheetId="8">Training!$A$1:$C$28</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iterateCount="1"/>
</workbook>
</file>

<file path=xl/calcChain.xml><?xml version="1.0" encoding="utf-8"?>
<calcChain xmlns="http://schemas.openxmlformats.org/spreadsheetml/2006/main">
  <c r="B8" i="11" l="1"/>
  <c r="B9" i="8"/>
  <c r="A1" i="13" l="1"/>
  <c r="A3" i="15"/>
  <c r="A3" i="7"/>
  <c r="A3" i="4"/>
  <c r="A4" i="9"/>
  <c r="A8" i="11"/>
  <c r="A4" i="11"/>
  <c r="A9" i="8"/>
  <c r="A5" i="8"/>
  <c r="A20" i="3"/>
  <c r="A3" i="3"/>
  <c r="A4" i="10"/>
  <c r="A1" i="5"/>
</calcChain>
</file>

<file path=xl/sharedStrings.xml><?xml version="1.0" encoding="utf-8"?>
<sst xmlns="http://schemas.openxmlformats.org/spreadsheetml/2006/main" count="477" uniqueCount="301">
  <si>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</si>
  <si>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</si>
  <si>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</si>
  <si>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</si>
  <si>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</si>
  <si>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</si>
  <si>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</si>
  <si>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</si>
  <si>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</si>
  <si>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</si>
  <si>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</si>
  <si>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</si>
  <si>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</si>
  <si>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</si>
  <si>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</si>
  <si>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</si>
  <si>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</si>
  <si>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</si>
  <si>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</si>
  <si>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</si>
  <si>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</si>
  <si>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</si>
  <si>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</si>
  <si>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</si>
  <si>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</si>
  <si>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</si>
  <si>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</si>
  <si>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</si>
  <si>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</si>
  <si>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</si>
  <si>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</si>
  <si>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</si>
  <si>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</si>
  <si>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</si>
  <si>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</si>
  <si>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</si>
  <si>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</si>
  <si>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</si>
  <si>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</si>
  <si>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</si>
  <si>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</si>
  <si>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</si>
  <si>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</si>
  <si>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</si>
  <si>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</si>
  <si>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</si>
  <si>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</si>
  <si>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</si>
  <si>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</si>
  <si>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</si>
  <si>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</si>
  <si>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</si>
  <si>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</si>
  <si>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</si>
  <si>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</si>
  <si>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</si>
  <si>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</si>
  <si>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</si>
  <si>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</si>
  <si>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</si>
  <si>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</si>
  <si>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</si>
  <si>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</si>
  <si>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</si>
  <si>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</si>
  <si>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</si>
  <si>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</si>
  <si>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</si>
  <si>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</si>
  <si>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</si>
  <si>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</si>
  <si>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</si>
  <si>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</si>
  <si>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</si>
  <si>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</si>
  <si>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</si>
  <si>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</si>
  <si>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</si>
  <si>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</si>
  <si>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</si>
  <si>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</si>
  <si>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</si>
  <si>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</si>
  <si>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</si>
  <si>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</si>
  <si>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</si>
  <si>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</si>
  <si>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</si>
  <si>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</si>
  <si>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</si>
  <si>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</si>
  <si>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</si>
  <si>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</si>
  <si>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</si>
  <si>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</si>
  <si>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</si>
  <si>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</si>
  <si>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</si>
  <si>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</si>
  <si>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</si>
  <si>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</si>
  <si>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</si>
  <si>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</si>
  <si>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</si>
  <si>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</si>
  <si>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</si>
  <si>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</si>
  <si>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</si>
  <si>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</si>
  <si>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</si>
  <si>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</si>
  <si>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</si>
  <si>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</si>
  <si>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Utility assistance</t>
  </si>
  <si>
    <t>Other</t>
  </si>
  <si>
    <t>Nutrition</t>
  </si>
  <si>
    <t>BH/SUD</t>
  </si>
  <si>
    <t>Hospitals/specialists/other medical</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</si>
  <si>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</si>
  <si>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</si>
  <si>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</si>
  <si>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</si>
  <si>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</si>
  <si>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</si>
  <si>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</si>
  <si>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</si>
  <si>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</si>
  <si>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</si>
  <si>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</si>
  <si>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</si>
  <si>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</si>
  <si>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</si>
  <si>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</si>
  <si>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</si>
  <si>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</si>
  <si>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</si>
  <si>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</si>
  <si>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</si>
  <si>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</si>
  <si>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</si>
  <si>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</si>
  <si>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</si>
  <si>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</si>
  <si>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</si>
  <si>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</si>
  <si>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</si>
  <si>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</si>
  <si>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</si>
  <si>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</si>
  <si>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</si>
  <si>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</si>
  <si>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</si>
  <si>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</si>
  <si>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</si>
  <si>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</si>
  <si>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</si>
  <si>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</si>
  <si>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</si>
  <si>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</si>
  <si>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</si>
  <si>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</si>
  <si>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</si>
  <si>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</si>
  <si>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</si>
  <si>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</si>
  <si>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</si>
  <si>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</si>
  <si>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Quarterly counts of members in the following categories</t>
  </si>
  <si>
    <t>Quarterly counts in the following categories</t>
  </si>
  <si>
    <t>Findings from 2018 Desk Review</t>
  </si>
  <si>
    <t>Response</t>
  </si>
  <si>
    <r>
      <rPr>
        <b/>
        <sz val="11"/>
        <color rgb="FFFF0000"/>
        <rFont val="Arial"/>
        <family val="2"/>
      </rPr>
      <t>Finding:</t>
    </r>
    <r>
      <rPr>
        <sz val="11"/>
        <color rgb="FFFF0000"/>
        <rFont val="Arial"/>
        <family val="2"/>
      </rPr>
      <t xml:space="preserve"> COHC does not assess the cultural needs and preferences of pediatric members. 
In the "response" box, provide a narrative response detailing formalized procedures to assess the cultural needs and preferences of pediatric members. </t>
    </r>
  </si>
  <si>
    <t>RN</t>
  </si>
  <si>
    <t>APRN</t>
  </si>
  <si>
    <t>United Way 211</t>
  </si>
  <si>
    <t>Community Resources for a various amounts of services</t>
  </si>
  <si>
    <t>Cooking Matters</t>
  </si>
  <si>
    <t>Nutrition Program</t>
  </si>
  <si>
    <t>Housing</t>
  </si>
  <si>
    <t>Veyo</t>
  </si>
  <si>
    <t>CHR</t>
  </si>
  <si>
    <t>Behavioral Health Services</t>
  </si>
  <si>
    <t xml:space="preserve">CRT </t>
  </si>
  <si>
    <t>Foodshare Mobile</t>
  </si>
  <si>
    <t xml:space="preserve">Food distribution </t>
  </si>
  <si>
    <t xml:space="preserve">HUD </t>
  </si>
  <si>
    <t xml:space="preserve">interdisciplinary team meeting aimed at decreasing ED utilization </t>
  </si>
  <si>
    <t xml:space="preserve">Charter Oak is   NCQA  Patient Centered Medical Home recognized for all elegible sites.  </t>
  </si>
  <si>
    <t>Consumer  Advisory Council</t>
  </si>
  <si>
    <t>Introduction to Connecticut Health Foundation sponsored Patient Advocacy Training Program</t>
  </si>
  <si>
    <t>Febrary 20, 2019</t>
  </si>
  <si>
    <t>Traning:  State of the State of Connecticut Health Landscape presenting on developing and leading the state's healthcare policy,  importance of Consumer Engagement and overview of Dept. of Social Services Public Assistance Programs.</t>
  </si>
  <si>
    <t>Bus Passes, Door To Door Services</t>
  </si>
  <si>
    <t>Introduction and Overview of Social Determinants of Health</t>
  </si>
  <si>
    <t>Recruiting the Righ Workforce to Address the SDoH</t>
  </si>
  <si>
    <t>SDoH Collectoin and Responding to Needs Identified</t>
  </si>
  <si>
    <t>Workforce Retention and Engagement in Addressing SDoH</t>
  </si>
  <si>
    <t>Trinity Health Care Care Coordination Team meetings</t>
  </si>
  <si>
    <t>Quit Line</t>
  </si>
  <si>
    <t>Smoking cessation</t>
  </si>
  <si>
    <t>Catholic Charities</t>
  </si>
  <si>
    <t>Non-profit</t>
  </si>
  <si>
    <t>Basic needs</t>
  </si>
  <si>
    <t>The Village</t>
  </si>
  <si>
    <t>Basic needs for babies</t>
  </si>
  <si>
    <t>WIC</t>
  </si>
  <si>
    <t>Food/formula for women and children/breastfeeding support</t>
  </si>
  <si>
    <t>Nurturing Families/MIOP</t>
  </si>
  <si>
    <t>Healthy Start services outside of Hartford</t>
  </si>
  <si>
    <t xml:space="preserve">ADRC House </t>
  </si>
  <si>
    <t>Diaper Bank</t>
  </si>
  <si>
    <t>Covenant Care for Children</t>
  </si>
  <si>
    <t>Suntopia.org</t>
  </si>
  <si>
    <t>Resource Website</t>
  </si>
  <si>
    <t>Interval House</t>
  </si>
  <si>
    <t xml:space="preserve">Non-profit </t>
  </si>
  <si>
    <t>Domestic Violence Shelter/Hotline</t>
  </si>
  <si>
    <t xml:space="preserve">Ongoing </t>
  </si>
  <si>
    <t>Focus during Wave 2 shifted Community Health Workers from telephonic outreach efforts to in-house outreach efforts. During this time, CHWs were performing face to face visits for scheduled patients, conducting social determinants of health screenings for PCMH+ patients. Telephonic outreach did continue during this time for high risk PCMH+, and the focus was on closing clinical gaps in care such as A1C Screening Compliance, Emergency Department Follow Up Visits, and child/adolescent well care visit compliance. In March, all PCMH+ eligible patients were flagged and have begun receiving outreach/engagement support from the CHWs to improve the penetration rate and enhance the care coordination for these members. Nursing efforts for care coordination for the PCMH+ patients have also improved, with population lists tying in risk stratification being shared with specific nurses who received training around the PCMH+ program. They partner closely with the CHWs to screen for barriers associated with social determinants of health, setting goals and providing assistance to overcome the barriers such as housing, food insecurity, transportation, etc.</t>
  </si>
  <si>
    <t xml:space="preserve">Charter Oak Health Center have bi-cultural and bi-lingual staff.  In addition, COHC has a Consumer Advisory Board who advises the organization on changes that need to be made to improve service provision.  COHC assesses the needs of its pediatric population through its demographic form by asking for language interpretation, disability status and income level.  As part of the evaluation, the patient race/ethnicity status as Hispanic or non-Hispanic and race is obtained and care plan designed based on ethnicity and racial preferences.  Patient are assessed for limited proficiency and if there is a need for an interpreter Charter Oak provides interpretation services, such as, certified interpreters and a language line.  
Additionally, our Community Health Workers conduct intake on patients identified with disabilities or special health needs using a standardized form called PRAPARE which assesses patient risk and assets.  We are able to determine and address these needs based on the score obtained.    Barriers to care like nutrition, food, clothing, transportation are incorporated and specific notes are made in the provider notes based on the patients’ need.
</t>
  </si>
  <si>
    <t>Shiloh Baptist Church</t>
  </si>
  <si>
    <t>Hopewell Baptist Church</t>
  </si>
  <si>
    <t>Charities of Hope</t>
  </si>
  <si>
    <t>Chrysalis Center, Inc.</t>
  </si>
  <si>
    <t>Salvation Army - North End Office</t>
  </si>
  <si>
    <t>Church</t>
  </si>
  <si>
    <t>Clothing</t>
  </si>
  <si>
    <t xml:space="preserve">Overview of the Federal Healthcare Landscape provider.  Overview of the Federal Healthcare Landscape provided. Participants received a resource list of websites links where based on their advocacy interest in health care, additional information could be obtained. Ms. Perrone demonstrated how to access sites of interest and locate advocacy sections in both English and Spanish. Sites topics ranges from overall health issues, diabetes, mental health, children health, Autism, Medicare advocacy and many more. </t>
  </si>
  <si>
    <t>Basic First Aid, Basic Life support, Bloodborne Pathogens</t>
  </si>
  <si>
    <t>NARCAN and Opoid Use</t>
  </si>
  <si>
    <t>Boundaries, Ethics and Self-Care</t>
  </si>
  <si>
    <t>What is CHW Certification?  Why is it important?</t>
  </si>
  <si>
    <t>ABCs of Diabetes</t>
  </si>
  <si>
    <t>Understanding and Addressing the Multiple roots of Addiction</t>
  </si>
  <si>
    <t>Patient Satisfaction Survey Review; How a Bill Becomes A Law.</t>
  </si>
  <si>
    <t xml:space="preserve">    </t>
  </si>
  <si>
    <t>Eversource Utilities</t>
  </si>
  <si>
    <t>For Profit</t>
  </si>
  <si>
    <t>Hardship Program</t>
  </si>
  <si>
    <t>111              138</t>
  </si>
  <si>
    <t>73                 5                    4</t>
  </si>
  <si>
    <t>June 4, 5, 6, 2019</t>
  </si>
  <si>
    <t>Diabetes Training - Lifestyle Coach Training</t>
  </si>
  <si>
    <t>Commitment to Advanced Health Equith:  Understanding What Creates Health and Produces Inequities</t>
  </si>
  <si>
    <t>Psychiatric Advance Directives:  A Compelling Tool to Support Crisis Care</t>
  </si>
  <si>
    <t>Narcan Training</t>
  </si>
  <si>
    <t>Team Based Care</t>
  </si>
  <si>
    <t>Covering Connecticut's Kids and Families</t>
  </si>
  <si>
    <t>A Commitment to Advanced Health Equity - Understanding What CreatesHealth and Produces Inequities</t>
  </si>
  <si>
    <t>What is Lobbying</t>
  </si>
  <si>
    <t>Charter Oak Health Center Nutrition Services</t>
  </si>
  <si>
    <t>Healthy Eating Tips - Group Setting</t>
  </si>
  <si>
    <t>State of Connecticut DMHAS</t>
  </si>
  <si>
    <t>State Agency</t>
  </si>
  <si>
    <t>Resource Information</t>
  </si>
  <si>
    <t>Greater Hartford Legal Aid, Inc.</t>
  </si>
  <si>
    <t>Law Firm</t>
  </si>
  <si>
    <t>Landlord/Tenant Assistance</t>
  </si>
  <si>
    <t>Job Finding</t>
  </si>
  <si>
    <t>Faith-Based Organization</t>
  </si>
  <si>
    <t>San Juan Center</t>
  </si>
  <si>
    <t>Non-Profit</t>
  </si>
  <si>
    <t>Walk in the LIght Church of God, Inc</t>
  </si>
  <si>
    <t>New England Farm Workers Council</t>
  </si>
  <si>
    <t>Lilly Sin Barreras</t>
  </si>
  <si>
    <t>Rent Deposit Assistance</t>
  </si>
  <si>
    <t>575              535             433</t>
  </si>
  <si>
    <t>38                  7                  6</t>
  </si>
  <si>
    <t>6                                         2</t>
  </si>
  <si>
    <t>2                                      9</t>
  </si>
  <si>
    <t xml:space="preserve">117                110            72       </t>
  </si>
  <si>
    <t>Importance of Advocacy/Patient Satisfaction Surveys/Clinical Quality Measures/Practice Transformation</t>
  </si>
  <si>
    <t>Hartford Public Library</t>
  </si>
  <si>
    <t>Public</t>
  </si>
  <si>
    <t>Job Ffinding resource</t>
  </si>
  <si>
    <t>Neighborhood Assistance Coorporation of America</t>
  </si>
  <si>
    <t>Housing Resource</t>
  </si>
  <si>
    <t>Federal Housing Authority</t>
  </si>
  <si>
    <t>Federal Agency</t>
  </si>
  <si>
    <t>Connecticut Home Care Program for Elders</t>
  </si>
  <si>
    <t>Home Care resource</t>
  </si>
  <si>
    <t>St. Lawrence Otoole Church Food Pantry</t>
  </si>
  <si>
    <t>Food Pantry</t>
  </si>
  <si>
    <t>Harvest Time Food Pantry</t>
  </si>
  <si>
    <t>Ongoing</t>
  </si>
  <si>
    <t>Tiempo de Cosecha Food Pantry</t>
  </si>
  <si>
    <t>Friendship Center Soup Kitchen and Day Care</t>
  </si>
  <si>
    <t>5                 5             8</t>
  </si>
  <si>
    <t>Independence Unlimited</t>
  </si>
  <si>
    <t>Cultral Humility</t>
  </si>
  <si>
    <t>PE #7</t>
  </si>
  <si>
    <t xml:space="preserve">Finding:   continues to provide limited or absent outreach for care coordination for Transition Age Youth and CYSHCN.
In the "response" box, provide a narrative response detailing formalized procedures to increase the number of Transition Age Youth and CYSHCN provided with care coordination services. </t>
  </si>
  <si>
    <t xml:space="preserve">Finding:   does not consistently document the adaptive supports utilized by members with disabilities.
In the "response" box, provide a narrative response detailing formalized  procedures to assess for and document the adaptive supports utilized by members with disabilities in the electronic medical record. 
</t>
  </si>
  <si>
    <t xml:space="preserve">Community Health Workers began having an increased presence in the Child/Adolescent Medicine department this  quarter, providing face to face support for PCMH+ Transition Age Youth (TAY) members while at the health center. Focused activities around the gap in care reports for telephonic outreach continues to be a priority in this area, especially with regards to screening families for the barriers associated with social determinants of health such as housing, transportation, etc. Additonally, patients and parents/caregivers are given information upon registration identifying the need for additional support services during the TAY period. Nurses are assisting providers with transition planning through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Health Center risk stratification model (example: patients with asthma, ADHD, obesity, homelessness, etc.) In the area of outreach and care coordination for CYSHCN, definitions were clarified early in 2019. Training for providers (CME opportunity) was conducted for the Child/Adolescent providers, and improved identification of patients who met this criteria began in February. Nurses are now using huddle tools to identify and engage with these patients, both at provider visits and nurse specific care planning visits. Community Health Workers and Nurses are working together to improve communications with community partners such as the public school system for coordination of care IEP/504 documentation, and capturing it in the electronic health record for improved reporting. </t>
  </si>
  <si>
    <t xml:space="preserve">  Health Center required all staff to complete manditory training addressing management of patients with disabilities. Community Health Workers along with the clinical department received training at Team Based Care meetings on how to identify and document patients who require additional support due to disability. Global alerts were added to the electronic health record to capture data and provide consistent communication for front end operations with regards to scheduling appointments. Providers were educated on how to complete an overall needs assessment within the elctronic health record, also contributing to improved data capture for reporting. Throughout the health center, from the point of entry with the PSRs through the completion of the provider/resource visit, disabilities are being flagged in ECW in the clinical alerts area, noting that assistance is needed for impaired vision, hearing, and mobility. Functional assessments take place through provider visits, telephonic case management, nurse visits, and review of visiting nurse orders for adaptive supports needed like bariatric exam tables, extra visit time, etc. </t>
  </si>
  <si>
    <t xml:space="preserve">Finding:   does not consistently assess members with BH conditions for the presence of a psychiatric advance directive or obtain a copy for the member file.
In the "response" box, provide a narrative response detailing formalized  procedures to identify if a member has a psychiatric advance directive and methods to document or store the psychiatric advance directive in the member records.
</t>
  </si>
  <si>
    <t>Training for front end and behavioral health staff around capture of assessment of presence or need for psychiatric advanced directives took place during this past quarter, with reporting reflecting the increased data capture for patients who already have psychiatric advanced directives. All patients are asked during the registration process about overall advanced directives. Community Health Workers are additionally tasked with care coordination efforts to obtain records, including psychiatric advanced directives, for behavioral health patients not receiving their behavioral healthcare at   Health Center.</t>
  </si>
  <si>
    <t>Finding:penetration rate reduced to 2% in Wave 2.
In the "response" box, provide a narrative response detailing evaluation of PCMH+ enhanced care coordination member penetration rates and formalize procedures to increase the number of PCMH+ members engaged in care coordination activities.</t>
  </si>
  <si>
    <r>
      <rPr>
        <b/>
        <sz val="11"/>
        <color rgb="FFFF0000"/>
        <rFont val="Arial"/>
        <family val="2"/>
      </rPr>
      <t>Finding:</t>
    </r>
    <r>
      <rPr>
        <sz val="11"/>
        <color rgb="FFFF0000"/>
        <rFont val="Arial"/>
        <family val="2"/>
      </rPr>
      <t xml:space="preserve">  does not have a process in place to develop transition plans with Transition Age Youth.
In the "response" box, provide a narrative response detailing formalized procedures to develop transition care plans with Transition Age Youth in order to engage them in transition care planning.</t>
    </r>
  </si>
  <si>
    <t>Identification of and tracking for Transition Age Youth (TAY) has begun in the Child/Adolescent Department. Patients and parents/caregivers are given information upon registration identifying the need for additional support services during the TAY period. Nurses are assisting providers with transition planning by identification of self-management goals, need for medication adherence, and development of nurse driven care plans to support this population. TAY needs are reviewed monthly at Team Based Care meetings, and population lists are provided to the department for coordination of care/outreach efforts to patients identifying as high(er) risk within the  Health Center risk stratification model (example: patients with asthma, ADHD, obesity, homelessness, etc.)</t>
  </si>
  <si>
    <t>Review of Sliding Fee Discount Program, Obtain patient feedback for Sliding Discount fees, Review of Charter Oak's performance on Universal Data Systems Report and Overview of Community Health Center Association of Connecticut mission, vision and programs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</si>
</sst>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i/>
      <sz val="10"/>
      <name val="Arial"/>
      <family val="2"/>
    </font>
    <font>
      <b/>
      <sz val="11"/>
      <color rgb="FFFF0000"/>
      <name val="Arial"/>
      <family val="2"/>
    </font>
    <font>
      <sz val="11"/>
      <color rgb="FF1F497D"/>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263">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166" fontId="2" fillId="0" borderId="1" xfId="0" applyNumberFormat="1" applyFont="1" applyBorder="1" applyAlignment="1" applyProtection="1">
      <alignment horizont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24" fillId="0" borderId="0" xfId="0" applyFont="1" applyFill="1"/>
    <xf numFmtId="0" fontId="25" fillId="0" borderId="0" xfId="0" applyFont="1" applyFill="1"/>
    <xf numFmtId="0" fontId="2" fillId="0" borderId="1" xfId="0" applyFont="1" applyFill="1" applyBorder="1" applyAlignment="1" applyProtection="1">
      <alignment horizontal="left" vertical="top"/>
      <protection locked="0"/>
    </xf>
    <xf numFmtId="0" fontId="26" fillId="0" borderId="0" xfId="0" applyFont="1" applyFill="1" applyBorder="1" applyAlignment="1" applyProtection="1">
      <alignment horizontal="left" wrapText="1"/>
      <protection locked="0"/>
    </xf>
    <xf numFmtId="0" fontId="4" fillId="0" borderId="1" xfId="0" applyFont="1" applyFill="1" applyBorder="1" applyAlignment="1" applyProtection="1">
      <alignment horizontal="left" vertical="top" wrapText="1"/>
      <protection locked="0"/>
    </xf>
    <xf numFmtId="0" fontId="2" fillId="9" borderId="1"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164" fontId="2" fillId="0" borderId="9" xfId="0" applyNumberFormat="1" applyFont="1" applyFill="1" applyBorder="1" applyAlignment="1" applyProtection="1">
      <alignment horizontal="center" wrapText="1"/>
      <protection locked="0"/>
    </xf>
    <xf numFmtId="0" fontId="2" fillId="0" borderId="1" xfId="0" applyFont="1" applyBorder="1"/>
    <xf numFmtId="0" fontId="14" fillId="0" borderId="1" xfId="0" applyFont="1" applyBorder="1" applyAlignment="1">
      <alignment vertical="center"/>
    </xf>
    <xf numFmtId="0" fontId="2" fillId="0" borderId="1" xfId="0" applyFont="1" applyBorder="1" applyAlignment="1">
      <alignment vertical="center" wrapText="1"/>
    </xf>
    <xf numFmtId="0" fontId="27" fillId="0" borderId="1" xfId="0" applyFont="1" applyBorder="1" applyAlignment="1">
      <alignment vertical="center"/>
    </xf>
    <xf numFmtId="0" fontId="2" fillId="0" borderId="1" xfId="0" applyFont="1" applyBorder="1" applyAlignment="1">
      <alignment vertical="center" wrapText="1"/>
    </xf>
    <xf numFmtId="0" fontId="14" fillId="0" borderId="1" xfId="0" applyFont="1" applyBorder="1" applyAlignment="1">
      <alignment vertical="center"/>
    </xf>
    <xf numFmtId="0" fontId="2" fillId="0" borderId="1" xfId="0" applyFont="1" applyBorder="1" applyAlignment="1">
      <alignment vertical="center" wrapText="1"/>
    </xf>
    <xf numFmtId="0" fontId="14" fillId="0" borderId="1" xfId="0" applyFont="1" applyBorder="1" applyAlignment="1">
      <alignment vertical="center"/>
    </xf>
    <xf numFmtId="0" fontId="2" fillId="0" borderId="1" xfId="0" applyFont="1" applyBorder="1" applyAlignment="1">
      <alignment vertical="center" wrapText="1"/>
    </xf>
    <xf numFmtId="0" fontId="8" fillId="0" borderId="1" xfId="0" applyFont="1" applyBorder="1" applyProtection="1">
      <protection locked="0"/>
    </xf>
    <xf numFmtId="0" fontId="8" fillId="0" borderId="1" xfId="0" applyFont="1" applyBorder="1" applyAlignment="1" applyProtection="1">
      <alignment horizontal="center"/>
      <protection locked="0"/>
    </xf>
    <xf numFmtId="15" fontId="8" fillId="0" borderId="0" xfId="0" applyNumberFormat="1" applyFont="1" applyProtection="1">
      <protection locked="0"/>
    </xf>
    <xf numFmtId="166" fontId="2" fillId="0" borderId="0" xfId="0" applyNumberFormat="1" applyFont="1" applyBorder="1" applyAlignment="1" applyProtection="1">
      <alignment horizontal="center"/>
      <protection locked="0"/>
    </xf>
    <xf numFmtId="0" fontId="26" fillId="0" borderId="11" xfId="0" applyFont="1" applyFill="1" applyBorder="1" applyAlignment="1" applyProtection="1">
      <alignment horizontal="left" wrapText="1"/>
      <protection locked="0"/>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2" fillId="0" borderId="4" xfId="0" applyFont="1" applyFill="1" applyBorder="1" applyAlignment="1" applyProtection="1">
      <alignment horizontal="center" vertical="top"/>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0" fontId="2" fillId="0" borderId="1"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9" borderId="4" xfId="0" applyFont="1" applyFill="1" applyBorder="1" applyAlignment="1" applyProtection="1">
      <alignment horizontal="center" vertical="top"/>
      <protection locked="0"/>
    </xf>
    <xf numFmtId="0" fontId="2" fillId="9" borderId="5" xfId="0" applyFont="1" applyFill="1" applyBorder="1" applyAlignment="1" applyProtection="1">
      <alignment horizontal="center" vertical="top"/>
      <protection locked="0"/>
    </xf>
    <xf numFmtId="0" fontId="2" fillId="9" borderId="6" xfId="0" applyFont="1" applyFill="1" applyBorder="1" applyAlignment="1" applyProtection="1">
      <alignment horizontal="center" vertical="top"/>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wrapText="1"/>
      <protection locked="0"/>
    </xf>
    <xf numFmtId="0" fontId="2" fillId="0" borderId="6" xfId="0" applyFont="1" applyFill="1" applyBorder="1" applyAlignment="1" applyProtection="1">
      <alignment horizontal="center"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9" borderId="4"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6" xfId="0" applyFont="1" applyFill="1" applyBorder="1" applyAlignment="1" applyProtection="1">
      <alignment horizontal="left" vertical="top" wrapText="1"/>
      <protection locked="0"/>
    </xf>
    <xf numFmtId="0" fontId="2" fillId="9" borderId="4" xfId="0" applyFont="1" applyFill="1" applyBorder="1" applyAlignment="1" applyProtection="1">
      <alignment horizontal="center" vertical="top" wrapText="1"/>
      <protection locked="0"/>
    </xf>
    <xf numFmtId="0" fontId="2" fillId="9" borderId="5" xfId="0" applyFont="1" applyFill="1" applyBorder="1" applyAlignment="1" applyProtection="1">
      <alignment horizontal="center" vertical="top" wrapText="1"/>
      <protection locked="0"/>
    </xf>
    <xf numFmtId="0" fontId="2" fillId="9" borderId="6" xfId="0" applyFont="1" applyFill="1" applyBorder="1" applyAlignment="1" applyProtection="1">
      <alignment horizontal="center" vertical="top"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0" borderId="1" xfId="0" applyFont="1" applyBorder="1" applyAlignment="1">
      <alignment vertical="center" wrapText="1"/>
    </xf>
    <xf numFmtId="0" fontId="14" fillId="0" borderId="1" xfId="0" applyFont="1" applyBorder="1" applyAlignment="1">
      <alignment vertical="center"/>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6" fillId="0" borderId="0" xfId="0" applyFont="1" applyFill="1" applyBorder="1" applyAlignment="1" applyProtection="1">
      <alignment horizontal="left" wrapText="1"/>
      <protection locked="0"/>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QI%20Projects\CQI_PCMH+\PCMH+%20Reports%20-%20Ja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c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38</v>
      </c>
    </row>
    <row r="10" spans="3:13" ht="30" x14ac:dyDescent="0.4">
      <c r="C10" s="69">
        <v>2019</v>
      </c>
    </row>
    <row r="16" spans="3:13" ht="25.5" x14ac:dyDescent="0.35">
      <c r="C16" s="146" t="s">
        <v>290</v>
      </c>
      <c r="D16" s="147"/>
      <c r="E16" s="147"/>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165</v>
      </c>
      <c r="B1" s="39"/>
      <c r="C1" s="39"/>
      <c r="D1" s="39"/>
      <c r="E1" s="39"/>
      <c r="F1" s="39"/>
      <c r="G1" s="39"/>
      <c r="H1" s="39"/>
      <c r="I1" s="39"/>
      <c r="J1" s="39"/>
      <c r="K1" s="39"/>
      <c r="L1" s="39"/>
      <c r="M1" s="40"/>
      <c r="N1" s="40"/>
    </row>
    <row r="2" spans="1:14" ht="10.15" customHeight="1" x14ac:dyDescent="0.2"/>
    <row r="3" spans="1:14" s="11" customFormat="1" ht="15" customHeight="1" x14ac:dyDescent="0.25">
      <c r="A3" s="136" t="str">
        <f>PCMH</f>
        <v>PE #7</v>
      </c>
      <c r="B3" s="80"/>
    </row>
    <row r="4" spans="1:14" s="11" customFormat="1" ht="15" customHeight="1" x14ac:dyDescent="0.25">
      <c r="A4" s="137" t="s">
        <v>128</v>
      </c>
      <c r="B4" s="80"/>
    </row>
    <row r="5" spans="1:14" s="30" customFormat="1" ht="136.15" customHeight="1" x14ac:dyDescent="0.2">
      <c r="A5" s="124" t="s">
        <v>187</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topLeftCell="A22" zoomScaleNormal="100" zoomScaleSheetLayoutView="90" workbookViewId="0">
      <selection activeCell="B13" sqref="B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57" t="str">
        <f>PCMH</f>
        <v>PE #7</v>
      </c>
      <c r="B1" s="260"/>
    </row>
    <row r="2" spans="1:7" ht="15.75" x14ac:dyDescent="0.25">
      <c r="A2" s="261" t="s">
        <v>22</v>
      </c>
      <c r="B2" s="262"/>
    </row>
    <row r="3" spans="1:7" ht="15.75" x14ac:dyDescent="0.25">
      <c r="A3" s="65" t="s">
        <v>27</v>
      </c>
      <c r="B3" s="66" t="s">
        <v>23</v>
      </c>
    </row>
    <row r="4" spans="1:7" ht="47.45" customHeight="1" x14ac:dyDescent="0.2">
      <c r="A4" s="79" t="s">
        <v>68</v>
      </c>
      <c r="B4" s="124" t="s">
        <v>72</v>
      </c>
    </row>
    <row r="5" spans="1:7" s="25" customFormat="1" ht="21.6" customHeight="1" x14ac:dyDescent="0.2">
      <c r="A5" s="63" t="s">
        <v>93</v>
      </c>
      <c r="B5" s="124" t="s">
        <v>69</v>
      </c>
    </row>
    <row r="6" spans="1:7" s="139" customFormat="1" ht="64.150000000000006" customHeight="1" x14ac:dyDescent="0.2">
      <c r="A6" s="63" t="s">
        <v>94</v>
      </c>
      <c r="B6" s="124" t="s">
        <v>150</v>
      </c>
    </row>
    <row r="7" spans="1:7" s="25" customFormat="1" ht="47.45" customHeight="1" x14ac:dyDescent="0.2">
      <c r="A7" s="140" t="s">
        <v>66</v>
      </c>
      <c r="B7" s="124" t="s">
        <v>101</v>
      </c>
    </row>
    <row r="8" spans="1:7" s="26" customFormat="1" ht="78" customHeight="1" x14ac:dyDescent="0.2">
      <c r="A8" s="124" t="s">
        <v>17</v>
      </c>
      <c r="B8" s="34" t="s">
        <v>151</v>
      </c>
      <c r="G8" s="99"/>
    </row>
    <row r="9" spans="1:7" s="17" customFormat="1" ht="21.6" customHeight="1" x14ac:dyDescent="0.2">
      <c r="A9" s="63" t="s">
        <v>34</v>
      </c>
      <c r="B9" s="124" t="s">
        <v>33</v>
      </c>
    </row>
    <row r="10" spans="1:7" s="17" customFormat="1" ht="70.150000000000006" customHeight="1" x14ac:dyDescent="0.2">
      <c r="A10" s="140" t="s">
        <v>95</v>
      </c>
      <c r="B10" s="124" t="s">
        <v>152</v>
      </c>
    </row>
    <row r="11" spans="1:7" s="26" customFormat="1" ht="42.75" x14ac:dyDescent="0.2">
      <c r="A11" s="124" t="s">
        <v>96</v>
      </c>
      <c r="B11" s="124" t="s">
        <v>138</v>
      </c>
    </row>
    <row r="12" spans="1:7" s="26" customFormat="1" ht="54.6" customHeight="1" x14ac:dyDescent="0.2">
      <c r="A12" s="124" t="s">
        <v>39</v>
      </c>
      <c r="B12" s="124" t="s">
        <v>102</v>
      </c>
    </row>
    <row r="13" spans="1:7" s="26" customFormat="1" ht="169.9" customHeight="1" x14ac:dyDescent="0.2">
      <c r="A13" s="124" t="s">
        <v>40</v>
      </c>
      <c r="B13" s="124" t="s">
        <v>129</v>
      </c>
      <c r="G13" s="99"/>
    </row>
    <row r="14" spans="1:7" s="26" customFormat="1" ht="35.450000000000003" customHeight="1" x14ac:dyDescent="0.2">
      <c r="A14" s="124" t="s">
        <v>65</v>
      </c>
      <c r="B14" s="124" t="s">
        <v>122</v>
      </c>
    </row>
    <row r="15" spans="1:7" s="17" customFormat="1" ht="71.25" x14ac:dyDescent="0.2">
      <c r="A15" s="63" t="s">
        <v>35</v>
      </c>
      <c r="B15" s="124" t="s">
        <v>45</v>
      </c>
    </row>
    <row r="16" spans="1:7" s="26" customFormat="1" ht="36" customHeight="1" x14ac:dyDescent="0.2">
      <c r="A16" s="63" t="s">
        <v>0</v>
      </c>
      <c r="B16" s="124" t="s">
        <v>32</v>
      </c>
    </row>
    <row r="17" spans="1:3" s="26" customFormat="1" ht="49.9" customHeight="1" x14ac:dyDescent="0.2">
      <c r="A17" s="124" t="s">
        <v>24</v>
      </c>
      <c r="B17" s="34" t="s">
        <v>103</v>
      </c>
    </row>
    <row r="18" spans="1:3" s="26" customFormat="1" ht="49.9" customHeight="1" x14ac:dyDescent="0.2">
      <c r="A18" s="124" t="s">
        <v>44</v>
      </c>
      <c r="B18" s="34" t="s">
        <v>46</v>
      </c>
    </row>
    <row r="19" spans="1:3" s="26" customFormat="1" ht="39" customHeight="1" x14ac:dyDescent="0.2">
      <c r="A19" s="124" t="s">
        <v>26</v>
      </c>
      <c r="B19" s="34" t="s">
        <v>21</v>
      </c>
    </row>
    <row r="20" spans="1:3" s="26" customFormat="1" ht="66" customHeight="1" x14ac:dyDescent="0.2">
      <c r="A20" s="124" t="s">
        <v>104</v>
      </c>
      <c r="B20" s="34" t="s">
        <v>100</v>
      </c>
    </row>
    <row r="21" spans="1:3" s="26" customFormat="1" ht="26.45" customHeight="1" x14ac:dyDescent="0.2">
      <c r="A21" s="124" t="s">
        <v>43</v>
      </c>
      <c r="B21" s="34" t="s">
        <v>70</v>
      </c>
      <c r="C21" s="25"/>
    </row>
    <row r="22" spans="1:3" s="26" customFormat="1" ht="67.150000000000006" customHeight="1" x14ac:dyDescent="0.2">
      <c r="A22" s="124" t="s">
        <v>97</v>
      </c>
      <c r="B22" s="34" t="s">
        <v>105</v>
      </c>
    </row>
    <row r="23" spans="1:3" s="26" customFormat="1" ht="26.45" customHeight="1" x14ac:dyDescent="0.2">
      <c r="A23" s="124" t="s">
        <v>41</v>
      </c>
      <c r="B23" s="34" t="s">
        <v>42</v>
      </c>
    </row>
    <row r="24" spans="1:3" s="26" customFormat="1" ht="71.25" x14ac:dyDescent="0.2">
      <c r="A24" s="124" t="s">
        <v>98</v>
      </c>
      <c r="B24" s="34" t="s">
        <v>106</v>
      </c>
    </row>
    <row r="25" spans="1:3" s="26" customFormat="1" ht="64.150000000000006" customHeight="1" x14ac:dyDescent="0.2">
      <c r="A25" s="124" t="s">
        <v>37</v>
      </c>
      <c r="B25" s="34" t="s">
        <v>153</v>
      </c>
    </row>
    <row r="26" spans="1:3" s="26" customFormat="1" ht="85.5" x14ac:dyDescent="0.2">
      <c r="A26" s="124" t="s">
        <v>67</v>
      </c>
      <c r="B26" s="34" t="s">
        <v>71</v>
      </c>
    </row>
    <row r="27" spans="1:3" s="26" customFormat="1" ht="171" x14ac:dyDescent="0.2">
      <c r="A27" s="124" t="s">
        <v>25</v>
      </c>
      <c r="B27" s="34" t="s">
        <v>130</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4" sqref="A14"/>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7" t="str">
        <f>PCMH</f>
        <v>PE #7</v>
      </c>
    </row>
    <row r="2" spans="1:2" ht="15.75" x14ac:dyDescent="0.2">
      <c r="A2" s="128" t="s">
        <v>47</v>
      </c>
    </row>
    <row r="3" spans="1:2" s="7" customFormat="1" ht="333.6" customHeight="1" x14ac:dyDescent="0.2">
      <c r="A3" s="73" t="s">
        <v>166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O24"/>
  <sheetViews>
    <sheetView showGridLines="0" zoomScale="85" zoomScaleNormal="85" zoomScaleSheetLayoutView="90" workbookViewId="0">
      <selection activeCell="A20" sqref="A20:M20"/>
    </sheetView>
  </sheetViews>
  <sheetFormatPr defaultColWidth="8.7109375" defaultRowHeight="15" x14ac:dyDescent="0.2"/>
  <cols>
    <col min="1" max="1" width="64.28515625" style="12" customWidth="1"/>
    <col min="2" max="5" width="9.7109375" style="21" customWidth="1"/>
    <col min="6" max="13" width="9.7109375" style="12" customWidth="1"/>
    <col min="14" max="16384" width="8.7109375" style="12"/>
  </cols>
  <sheetData>
    <row r="1" spans="1:15" x14ac:dyDescent="0.2">
      <c r="A1" s="178" t="s">
        <v>157</v>
      </c>
      <c r="B1" s="179"/>
      <c r="C1" s="179"/>
      <c r="D1" s="179"/>
      <c r="E1" s="179"/>
      <c r="F1" s="179"/>
      <c r="G1" s="179"/>
      <c r="H1" s="179"/>
      <c r="I1" s="179"/>
      <c r="J1" s="179"/>
      <c r="K1" s="179"/>
      <c r="L1" s="179"/>
      <c r="M1" s="180"/>
    </row>
    <row r="2" spans="1:15" x14ac:dyDescent="0.2">
      <c r="A2" s="184" t="s">
        <v>158</v>
      </c>
      <c r="B2" s="179"/>
      <c r="C2" s="179"/>
      <c r="D2" s="179"/>
      <c r="E2" s="179"/>
      <c r="F2" s="179"/>
      <c r="G2" s="179"/>
      <c r="H2" s="179"/>
      <c r="I2" s="179"/>
      <c r="J2" s="179"/>
      <c r="K2" s="179"/>
      <c r="L2" s="179"/>
      <c r="M2" s="180"/>
    </row>
    <row r="3" spans="1:15" x14ac:dyDescent="0.2">
      <c r="A3" s="54"/>
      <c r="B3" s="55"/>
      <c r="C3" s="55"/>
      <c r="D3" s="55"/>
      <c r="E3" s="55"/>
      <c r="F3" s="55"/>
      <c r="G3" s="55"/>
      <c r="H3" s="55"/>
      <c r="I3" s="55"/>
      <c r="J3" s="55"/>
      <c r="K3" s="55"/>
      <c r="L3" s="55"/>
      <c r="M3" s="55"/>
    </row>
    <row r="4" spans="1:15" s="45" customFormat="1" ht="15.75" x14ac:dyDescent="0.25">
      <c r="A4" s="181" t="str">
        <f>PCMH</f>
        <v>PE #7</v>
      </c>
      <c r="B4" s="182"/>
      <c r="C4" s="182"/>
      <c r="D4" s="182"/>
      <c r="E4" s="182"/>
      <c r="F4" s="182"/>
      <c r="G4" s="182"/>
      <c r="H4" s="182"/>
      <c r="I4" s="182"/>
      <c r="J4" s="182"/>
      <c r="K4" s="182"/>
      <c r="L4" s="182"/>
      <c r="M4" s="183"/>
    </row>
    <row r="5" spans="1:15" s="22" customFormat="1" ht="23.1" customHeight="1" x14ac:dyDescent="0.25">
      <c r="A5" s="130" t="s">
        <v>92</v>
      </c>
      <c r="B5" s="185">
        <v>2019</v>
      </c>
      <c r="C5" s="186"/>
      <c r="D5" s="186"/>
      <c r="E5" s="186"/>
      <c r="F5" s="186"/>
      <c r="G5" s="186"/>
      <c r="H5" s="186"/>
      <c r="I5" s="186"/>
      <c r="J5" s="186"/>
      <c r="K5" s="186"/>
      <c r="L5" s="186"/>
      <c r="M5" s="187"/>
    </row>
    <row r="6" spans="1:15" s="14" customFormat="1" ht="13.9" customHeight="1" x14ac:dyDescent="0.2">
      <c r="A6" s="81" t="s">
        <v>51</v>
      </c>
      <c r="B6" s="81" t="s">
        <v>52</v>
      </c>
      <c r="C6" s="81" t="s">
        <v>53</v>
      </c>
      <c r="D6" s="81" t="s">
        <v>54</v>
      </c>
      <c r="E6" s="81" t="s">
        <v>55</v>
      </c>
      <c r="F6" s="81" t="s">
        <v>56</v>
      </c>
      <c r="G6" s="81" t="s">
        <v>57</v>
      </c>
      <c r="H6" s="81" t="s">
        <v>58</v>
      </c>
      <c r="I6" s="81" t="s">
        <v>59</v>
      </c>
      <c r="J6" s="81" t="s">
        <v>60</v>
      </c>
      <c r="K6" s="81" t="s">
        <v>61</v>
      </c>
      <c r="L6" s="81" t="s">
        <v>62</v>
      </c>
      <c r="M6" s="81" t="s">
        <v>63</v>
      </c>
      <c r="N6" s="5"/>
    </row>
    <row r="7" spans="1:15" s="14" customFormat="1" ht="13.9"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5"/>
    </row>
    <row r="8" spans="1:15" s="14" customFormat="1" ht="15" customHeight="1" x14ac:dyDescent="0.25">
      <c r="A8" s="91" t="s">
        <v>125</v>
      </c>
      <c r="B8" s="188">
        <v>8124</v>
      </c>
      <c r="C8" s="189"/>
      <c r="D8" s="189"/>
      <c r="E8" s="189"/>
      <c r="F8" s="189"/>
      <c r="G8" s="189"/>
      <c r="H8" s="189"/>
      <c r="I8" s="189"/>
      <c r="J8" s="189"/>
      <c r="K8" s="189"/>
      <c r="L8" s="189"/>
      <c r="M8" s="190"/>
      <c r="N8" s="5"/>
    </row>
    <row r="9" spans="1:15" s="14" customFormat="1" ht="18" customHeight="1" x14ac:dyDescent="0.25">
      <c r="A9" s="194" t="s">
        <v>154</v>
      </c>
      <c r="B9" s="195"/>
      <c r="C9" s="195"/>
      <c r="D9" s="195"/>
      <c r="E9" s="195"/>
      <c r="F9" s="195"/>
      <c r="G9" s="195"/>
      <c r="H9" s="195"/>
      <c r="I9" s="195"/>
      <c r="J9" s="195"/>
      <c r="K9" s="195"/>
      <c r="L9" s="195"/>
      <c r="M9" s="196"/>
      <c r="N9" s="5"/>
    </row>
    <row r="10" spans="1:15" s="17" customFormat="1" ht="27.6" customHeight="1" x14ac:dyDescent="0.2">
      <c r="A10" s="141" t="s">
        <v>36</v>
      </c>
      <c r="B10" s="171">
        <v>485</v>
      </c>
      <c r="C10" s="172"/>
      <c r="D10" s="173"/>
      <c r="E10" s="148">
        <v>200</v>
      </c>
      <c r="F10" s="148">
        <v>221</v>
      </c>
      <c r="G10" s="148">
        <v>196</v>
      </c>
      <c r="H10" s="148">
        <v>185</v>
      </c>
      <c r="I10" s="148"/>
      <c r="J10" s="148"/>
      <c r="K10" s="148"/>
      <c r="L10" s="148"/>
      <c r="M10" s="148"/>
    </row>
    <row r="11" spans="1:15" s="88" customFormat="1" ht="27.6" customHeight="1" x14ac:dyDescent="0.2">
      <c r="A11" s="141" t="s">
        <v>31</v>
      </c>
      <c r="B11" s="191">
        <v>212</v>
      </c>
      <c r="C11" s="192"/>
      <c r="D11" s="193"/>
      <c r="E11" s="151">
        <v>103</v>
      </c>
      <c r="F11" s="151">
        <v>118</v>
      </c>
      <c r="G11" s="151">
        <v>81</v>
      </c>
      <c r="H11" s="151">
        <v>89</v>
      </c>
      <c r="I11" s="151"/>
      <c r="J11" s="151"/>
      <c r="K11" s="151"/>
      <c r="L11" s="151"/>
      <c r="M11" s="151"/>
      <c r="N11" s="85"/>
    </row>
    <row r="12" spans="1:15" s="90" customFormat="1" ht="34.9" customHeight="1" x14ac:dyDescent="0.2">
      <c r="A12" s="142" t="s">
        <v>132</v>
      </c>
      <c r="B12" s="191">
        <v>179</v>
      </c>
      <c r="C12" s="192"/>
      <c r="D12" s="193"/>
      <c r="E12" s="151">
        <v>91</v>
      </c>
      <c r="F12" s="151">
        <v>103</v>
      </c>
      <c r="G12" s="151">
        <v>65</v>
      </c>
      <c r="H12" s="151">
        <v>74</v>
      </c>
      <c r="I12" s="151"/>
      <c r="J12" s="151"/>
      <c r="K12" s="151"/>
      <c r="L12" s="151"/>
      <c r="M12" s="151"/>
    </row>
    <row r="13" spans="1:15" s="88" customFormat="1" ht="27.6" customHeight="1" x14ac:dyDescent="0.2">
      <c r="A13" s="141" t="s">
        <v>30</v>
      </c>
      <c r="B13" s="171">
        <v>1407</v>
      </c>
      <c r="C13" s="172"/>
      <c r="D13" s="173"/>
      <c r="E13" s="148">
        <v>836</v>
      </c>
      <c r="F13" s="148">
        <v>855</v>
      </c>
      <c r="G13" s="148">
        <v>797</v>
      </c>
      <c r="H13" s="148">
        <v>789</v>
      </c>
      <c r="I13" s="148"/>
      <c r="J13" s="148"/>
      <c r="K13" s="148"/>
      <c r="L13" s="148"/>
      <c r="M13" s="148"/>
      <c r="N13" s="85"/>
    </row>
    <row r="14" spans="1:15" s="90" customFormat="1" ht="34.9" customHeight="1" x14ac:dyDescent="0.2">
      <c r="A14" s="142" t="s">
        <v>142</v>
      </c>
      <c r="B14" s="171">
        <v>135</v>
      </c>
      <c r="C14" s="172"/>
      <c r="D14" s="173"/>
      <c r="E14" s="148">
        <v>49</v>
      </c>
      <c r="F14" s="148">
        <v>5</v>
      </c>
      <c r="G14" s="148">
        <v>21</v>
      </c>
      <c r="H14" s="148">
        <v>44</v>
      </c>
      <c r="I14" s="148"/>
      <c r="J14" s="148"/>
      <c r="K14" s="148"/>
      <c r="L14" s="148"/>
      <c r="M14" s="148"/>
    </row>
    <row r="15" spans="1:15" s="90" customFormat="1" ht="18.75" customHeight="1" x14ac:dyDescent="0.25">
      <c r="A15" s="194" t="s">
        <v>167</v>
      </c>
      <c r="B15" s="195"/>
      <c r="C15" s="195"/>
      <c r="D15" s="195"/>
      <c r="E15" s="195"/>
      <c r="F15" s="195"/>
      <c r="G15" s="195"/>
      <c r="H15" s="195"/>
      <c r="I15" s="195"/>
      <c r="J15" s="195"/>
      <c r="K15" s="195"/>
      <c r="L15" s="195"/>
      <c r="M15" s="196"/>
    </row>
    <row r="16" spans="1:15" s="20" customFormat="1" ht="34.15" customHeight="1" x14ac:dyDescent="0.2">
      <c r="A16" s="142" t="s">
        <v>143</v>
      </c>
      <c r="B16" s="171">
        <v>132</v>
      </c>
      <c r="C16" s="172"/>
      <c r="D16" s="173"/>
      <c r="E16" s="175" t="s">
        <v>240</v>
      </c>
      <c r="F16" s="176"/>
      <c r="G16" s="177"/>
      <c r="H16" s="175">
        <v>2</v>
      </c>
      <c r="I16" s="176"/>
      <c r="J16" s="177"/>
      <c r="K16" s="175"/>
      <c r="L16" s="176"/>
      <c r="M16" s="177"/>
      <c r="O16" s="17"/>
    </row>
    <row r="17" spans="1:15" ht="42" customHeight="1" x14ac:dyDescent="0.2">
      <c r="A17" s="142" t="s">
        <v>144</v>
      </c>
      <c r="B17" s="171">
        <v>4</v>
      </c>
      <c r="C17" s="172"/>
      <c r="D17" s="173"/>
      <c r="E17" s="175" t="s">
        <v>268</v>
      </c>
      <c r="F17" s="176"/>
      <c r="G17" s="177"/>
      <c r="H17" s="175"/>
      <c r="I17" s="176"/>
      <c r="J17" s="177"/>
      <c r="K17" s="175"/>
      <c r="L17" s="176"/>
      <c r="M17" s="177"/>
      <c r="O17" s="17"/>
    </row>
    <row r="18" spans="1:15" ht="15" customHeight="1" x14ac:dyDescent="0.2">
      <c r="A18" s="18"/>
      <c r="B18" s="18"/>
      <c r="C18" s="18"/>
      <c r="D18" s="18"/>
      <c r="E18" s="18"/>
      <c r="F18" s="18"/>
      <c r="G18" s="18"/>
      <c r="H18" s="18"/>
      <c r="I18" s="18"/>
      <c r="J18" s="18"/>
      <c r="K18" s="18"/>
      <c r="L18" s="18"/>
      <c r="M18" s="18"/>
      <c r="N18" s="17"/>
      <c r="O18" s="17"/>
    </row>
    <row r="19" spans="1:15" x14ac:dyDescent="0.2">
      <c r="A19" s="113" t="s">
        <v>16</v>
      </c>
      <c r="B19" s="24"/>
      <c r="C19" s="24"/>
      <c r="D19" s="24"/>
      <c r="E19" s="24"/>
      <c r="F19" s="11"/>
      <c r="G19" s="11"/>
      <c r="H19" s="11"/>
      <c r="I19" s="11"/>
      <c r="J19" s="11"/>
      <c r="K19" s="11"/>
      <c r="L19" s="11"/>
      <c r="M19" s="11"/>
      <c r="O19" s="17"/>
    </row>
    <row r="20" spans="1:15" ht="113.45" customHeight="1" x14ac:dyDescent="0.2">
      <c r="A20" s="174"/>
      <c r="B20" s="174"/>
      <c r="C20" s="174"/>
      <c r="D20" s="174"/>
      <c r="E20" s="174"/>
      <c r="F20" s="174"/>
      <c r="G20" s="174"/>
      <c r="H20" s="174"/>
      <c r="I20" s="174"/>
      <c r="J20" s="174"/>
      <c r="K20" s="174"/>
      <c r="L20" s="174"/>
      <c r="M20" s="174"/>
    </row>
    <row r="21" spans="1:15" s="80" customFormat="1" x14ac:dyDescent="0.2">
      <c r="A21" s="12"/>
      <c r="B21" s="21"/>
      <c r="C21" s="21"/>
      <c r="D21" s="21"/>
      <c r="E21" s="21"/>
      <c r="F21" s="12"/>
      <c r="G21" s="12"/>
      <c r="H21" s="12"/>
      <c r="I21" s="12"/>
      <c r="J21" s="12"/>
      <c r="K21" s="12"/>
      <c r="L21" s="12"/>
      <c r="M21" s="12"/>
    </row>
    <row r="22" spans="1:15" ht="15.75" x14ac:dyDescent="0.25">
      <c r="A22" s="149" t="s">
        <v>169</v>
      </c>
      <c r="B22" s="167" t="s">
        <v>170</v>
      </c>
      <c r="C22" s="167"/>
      <c r="D22" s="167"/>
      <c r="E22" s="167"/>
      <c r="F22" s="167"/>
      <c r="G22" s="167"/>
      <c r="H22" s="167"/>
      <c r="I22" s="167"/>
      <c r="J22" s="167"/>
      <c r="K22" s="167"/>
      <c r="L22" s="167"/>
      <c r="M22" s="167"/>
    </row>
    <row r="23" spans="1:15" ht="273" customHeight="1" x14ac:dyDescent="0.2">
      <c r="A23" s="150" t="s">
        <v>291</v>
      </c>
      <c r="B23" s="168" t="s">
        <v>293</v>
      </c>
      <c r="C23" s="169"/>
      <c r="D23" s="169"/>
      <c r="E23" s="169"/>
      <c r="F23" s="169"/>
      <c r="G23" s="169"/>
      <c r="H23" s="169"/>
      <c r="I23" s="169"/>
      <c r="J23" s="169"/>
      <c r="K23" s="169"/>
      <c r="L23" s="169"/>
      <c r="M23" s="170"/>
    </row>
    <row r="24" spans="1:15" ht="174.75" customHeight="1" x14ac:dyDescent="0.2">
      <c r="A24" s="150" t="s">
        <v>292</v>
      </c>
      <c r="B24" s="168" t="s">
        <v>294</v>
      </c>
      <c r="C24" s="169"/>
      <c r="D24" s="169"/>
      <c r="E24" s="169"/>
      <c r="F24" s="169"/>
      <c r="G24" s="169"/>
      <c r="H24" s="169"/>
      <c r="I24" s="169"/>
      <c r="J24" s="169"/>
      <c r="K24" s="169"/>
      <c r="L24" s="169"/>
      <c r="M24" s="170"/>
    </row>
  </sheetData>
  <mergeCells count="24">
    <mergeCell ref="A1:M1"/>
    <mergeCell ref="A4:M4"/>
    <mergeCell ref="A2:M2"/>
    <mergeCell ref="B5:M5"/>
    <mergeCell ref="K17:M17"/>
    <mergeCell ref="E16:G16"/>
    <mergeCell ref="E17:G17"/>
    <mergeCell ref="B8:M8"/>
    <mergeCell ref="B10:D10"/>
    <mergeCell ref="B11:D11"/>
    <mergeCell ref="B12:D12"/>
    <mergeCell ref="B13:D13"/>
    <mergeCell ref="B14:D14"/>
    <mergeCell ref="A9:M9"/>
    <mergeCell ref="A15:M15"/>
    <mergeCell ref="B22:M22"/>
    <mergeCell ref="B23:M23"/>
    <mergeCell ref="B24:M24"/>
    <mergeCell ref="B17:D17"/>
    <mergeCell ref="B16:D16"/>
    <mergeCell ref="A20:M20"/>
    <mergeCell ref="H16:J16"/>
    <mergeCell ref="H17:J17"/>
    <mergeCell ref="K16:M16"/>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1"/>
  <sheetViews>
    <sheetView showGridLines="0" topLeftCell="A13" zoomScale="70" zoomScaleNormal="70" zoomScaleSheetLayoutView="50" workbookViewId="0">
      <selection activeCell="E30" sqref="E30"/>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ht="243" customHeight="1" x14ac:dyDescent="0.2">
      <c r="A1" s="178" t="s">
        <v>135</v>
      </c>
      <c r="B1" s="179"/>
      <c r="C1" s="179"/>
      <c r="D1" s="179"/>
      <c r="E1" s="179"/>
      <c r="F1" s="179"/>
      <c r="G1" s="179"/>
      <c r="H1" s="179"/>
      <c r="I1" s="179"/>
      <c r="J1" s="179"/>
      <c r="K1" s="180"/>
      <c r="L1" s="88"/>
      <c r="M1" s="88"/>
      <c r="N1" s="197"/>
      <c r="O1" s="197"/>
      <c r="P1" s="37"/>
    </row>
    <row r="2" spans="1:20" s="11" customFormat="1" ht="15.6" customHeight="1" x14ac:dyDescent="0.2">
      <c r="A2" s="9"/>
      <c r="B2" s="9"/>
      <c r="C2" s="41"/>
      <c r="D2" s="42"/>
      <c r="E2" s="9"/>
      <c r="F2" s="9"/>
      <c r="G2" s="43"/>
      <c r="H2" s="43"/>
      <c r="I2" s="43"/>
      <c r="J2" s="44"/>
      <c r="K2" s="88"/>
      <c r="L2" s="88"/>
      <c r="M2" s="88"/>
      <c r="N2" s="93"/>
      <c r="O2" s="93"/>
      <c r="P2" s="37"/>
      <c r="Q2" s="12"/>
      <c r="R2" s="31"/>
      <c r="S2" s="31"/>
      <c r="T2" s="31"/>
    </row>
    <row r="3" spans="1:20" ht="15.75" x14ac:dyDescent="0.25">
      <c r="A3" s="181" t="str">
        <f>PCMH</f>
        <v>PE #7</v>
      </c>
      <c r="B3" s="182"/>
      <c r="C3" s="182"/>
      <c r="D3" s="182"/>
      <c r="E3" s="182"/>
      <c r="F3" s="183"/>
      <c r="G3" s="37"/>
      <c r="H3" s="37"/>
      <c r="I3" s="37"/>
      <c r="J3" s="37"/>
      <c r="K3" s="88"/>
      <c r="L3" s="88"/>
      <c r="M3" s="88"/>
      <c r="N3" s="93"/>
      <c r="O3" s="93"/>
      <c r="P3" s="37"/>
    </row>
    <row r="4" spans="1:20" ht="15.75" x14ac:dyDescent="0.25">
      <c r="A4" s="130" t="s">
        <v>48</v>
      </c>
      <c r="B4" s="131"/>
      <c r="C4" s="131"/>
      <c r="D4" s="131"/>
      <c r="E4" s="186"/>
      <c r="F4" s="187"/>
      <c r="G4" s="37"/>
      <c r="H4" s="37"/>
      <c r="I4" s="37"/>
      <c r="J4" s="37"/>
      <c r="K4" s="88"/>
      <c r="L4" s="88"/>
      <c r="M4" s="88"/>
      <c r="N4" s="51"/>
      <c r="O4" s="51"/>
      <c r="P4" s="37"/>
    </row>
    <row r="5" spans="1:20" s="45" customFormat="1" ht="14.25" x14ac:dyDescent="0.2">
      <c r="A5" s="48" t="s">
        <v>51</v>
      </c>
      <c r="B5" s="48" t="s">
        <v>52</v>
      </c>
      <c r="C5" s="48" t="s">
        <v>53</v>
      </c>
      <c r="D5" s="48" t="s">
        <v>54</v>
      </c>
      <c r="E5" s="213" t="s">
        <v>55</v>
      </c>
      <c r="F5" s="214"/>
      <c r="G5" s="37"/>
      <c r="H5" s="37"/>
      <c r="I5" s="37"/>
      <c r="J5" s="37"/>
      <c r="K5" s="88"/>
      <c r="L5" s="88"/>
      <c r="M5" s="88"/>
      <c r="N5" s="52"/>
      <c r="O5" s="52"/>
    </row>
    <row r="6" spans="1:20" s="37" customFormat="1" ht="44.45" customHeight="1" x14ac:dyDescent="0.25">
      <c r="A6" s="92" t="s">
        <v>29</v>
      </c>
      <c r="B6" s="92" t="s">
        <v>49</v>
      </c>
      <c r="C6" s="92" t="s">
        <v>83</v>
      </c>
      <c r="D6" s="92" t="s">
        <v>82</v>
      </c>
      <c r="E6" s="218" t="s">
        <v>84</v>
      </c>
      <c r="F6" s="218"/>
      <c r="K6" s="14"/>
      <c r="M6" s="93"/>
      <c r="N6" s="51"/>
      <c r="O6" s="51"/>
    </row>
    <row r="7" spans="1:20" s="88" customFormat="1" ht="14.25" x14ac:dyDescent="0.2">
      <c r="A7" s="91"/>
      <c r="B7" s="86"/>
      <c r="C7" s="71"/>
      <c r="D7" s="72"/>
      <c r="E7" s="199"/>
      <c r="F7" s="200"/>
      <c r="M7" s="87"/>
      <c r="N7" s="87"/>
    </row>
    <row r="8" spans="1:20" s="88" customFormat="1" ht="14.25" x14ac:dyDescent="0.2">
      <c r="A8" s="91"/>
      <c r="B8" s="86"/>
      <c r="C8" s="71"/>
      <c r="D8" s="72"/>
      <c r="E8" s="199"/>
      <c r="F8" s="200"/>
      <c r="M8" s="87"/>
      <c r="N8" s="87"/>
    </row>
    <row r="9" spans="1:20" s="14" customFormat="1" ht="14.25" x14ac:dyDescent="0.2">
      <c r="A9" s="86"/>
      <c r="B9" s="86"/>
      <c r="C9" s="71"/>
      <c r="D9" s="72"/>
      <c r="E9" s="199"/>
      <c r="F9" s="200"/>
      <c r="M9" s="85"/>
      <c r="N9" s="13"/>
    </row>
    <row r="10" spans="1:20" s="17" customFormat="1" ht="14.25" x14ac:dyDescent="0.2">
      <c r="A10" s="86"/>
      <c r="B10" s="86"/>
      <c r="C10" s="71"/>
      <c r="D10" s="72"/>
      <c r="E10" s="219"/>
      <c r="F10" s="219"/>
      <c r="M10" s="89"/>
      <c r="N10" s="16"/>
    </row>
    <row r="11" spans="1:20" s="17" customFormat="1" ht="14.25" x14ac:dyDescent="0.2">
      <c r="A11" s="9"/>
      <c r="B11" s="9"/>
      <c r="C11" s="41"/>
      <c r="D11" s="42"/>
      <c r="E11" s="58"/>
      <c r="F11" s="58"/>
      <c r="M11" s="89"/>
      <c r="N11" s="16"/>
    </row>
    <row r="12" spans="1:20" s="11" customFormat="1" ht="66" customHeight="1" x14ac:dyDescent="0.2">
      <c r="A12" s="178" t="s">
        <v>145</v>
      </c>
      <c r="B12" s="179"/>
      <c r="C12" s="179"/>
      <c r="D12" s="179"/>
      <c r="E12" s="179"/>
      <c r="F12" s="179"/>
      <c r="G12" s="179"/>
      <c r="H12" s="179"/>
      <c r="I12" s="179"/>
      <c r="J12" s="179"/>
      <c r="K12" s="180"/>
      <c r="M12" s="89"/>
    </row>
    <row r="13" spans="1:20" s="11" customFormat="1" ht="15.6" customHeight="1" x14ac:dyDescent="0.2">
      <c r="A13" s="9"/>
      <c r="B13" s="9"/>
      <c r="C13" s="41"/>
      <c r="D13" s="42"/>
      <c r="E13" s="9"/>
      <c r="F13" s="9"/>
      <c r="G13" s="43"/>
      <c r="H13" s="43"/>
      <c r="I13" s="43"/>
      <c r="J13" s="44"/>
      <c r="K13" s="53"/>
      <c r="L13" s="53"/>
      <c r="M13" s="94"/>
      <c r="N13" s="53"/>
      <c r="O13" s="31"/>
      <c r="P13" s="31"/>
      <c r="Q13" s="31"/>
      <c r="R13" s="31"/>
      <c r="S13" s="31"/>
      <c r="T13" s="31"/>
    </row>
    <row r="14" spans="1:20" s="11" customFormat="1" ht="17.100000000000001" customHeight="1" x14ac:dyDescent="0.2">
      <c r="A14" s="207" t="s">
        <v>50</v>
      </c>
      <c r="B14" s="208"/>
      <c r="C14" s="208"/>
      <c r="D14" s="208"/>
      <c r="E14" s="208"/>
      <c r="F14" s="208"/>
      <c r="G14" s="208"/>
      <c r="H14" s="208"/>
      <c r="I14" s="208"/>
      <c r="J14" s="208"/>
      <c r="K14" s="209"/>
      <c r="L14" s="46"/>
      <c r="M14" s="46"/>
      <c r="N14" s="46"/>
      <c r="O14" s="31"/>
      <c r="P14" s="31"/>
      <c r="Q14" s="31"/>
      <c r="R14" s="31"/>
      <c r="S14" s="31"/>
      <c r="T14" s="31"/>
    </row>
    <row r="15" spans="1:20" ht="111.6" customHeight="1" x14ac:dyDescent="0.2">
      <c r="A15" s="210"/>
      <c r="B15" s="211"/>
      <c r="C15" s="211"/>
      <c r="D15" s="211"/>
      <c r="E15" s="211"/>
      <c r="F15" s="211"/>
      <c r="G15" s="211"/>
      <c r="H15" s="211"/>
      <c r="I15" s="211"/>
      <c r="J15" s="211"/>
      <c r="K15" s="212"/>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201" t="s">
        <v>131</v>
      </c>
      <c r="B17" s="202"/>
      <c r="C17" s="202"/>
      <c r="D17" s="202"/>
      <c r="E17" s="202"/>
      <c r="F17" s="202"/>
      <c r="G17" s="202"/>
      <c r="H17" s="202"/>
      <c r="I17" s="202"/>
      <c r="J17" s="202"/>
      <c r="K17" s="203"/>
      <c r="L17" s="17"/>
      <c r="M17" s="17"/>
      <c r="N17" s="51"/>
      <c r="O17" s="37"/>
    </row>
    <row r="18" spans="1:17" s="80" customFormat="1" ht="171.75" customHeight="1" x14ac:dyDescent="0.2">
      <c r="A18" s="215" t="s">
        <v>133</v>
      </c>
      <c r="B18" s="216"/>
      <c r="C18" s="216"/>
      <c r="D18" s="216"/>
      <c r="E18" s="216"/>
      <c r="F18" s="216"/>
      <c r="G18" s="216"/>
      <c r="H18" s="216"/>
      <c r="I18" s="216"/>
      <c r="J18" s="216"/>
      <c r="K18" s="217"/>
      <c r="L18" s="90"/>
      <c r="M18" s="90"/>
      <c r="N18" s="93"/>
      <c r="O18" s="37"/>
    </row>
    <row r="19" spans="1:17" s="19" customFormat="1" x14ac:dyDescent="0.2">
      <c r="A19" s="54"/>
      <c r="B19" s="54"/>
      <c r="C19" s="54"/>
      <c r="D19" s="54"/>
      <c r="E19" s="54"/>
      <c r="F19" s="54"/>
      <c r="G19" s="54"/>
      <c r="H19" s="54"/>
      <c r="I19" s="54"/>
      <c r="J19" s="54"/>
      <c r="K19" s="13"/>
      <c r="L19" s="13"/>
      <c r="M19" s="13"/>
      <c r="N19" s="40"/>
      <c r="O19" s="40"/>
    </row>
    <row r="20" spans="1:17" ht="31.5" x14ac:dyDescent="0.25">
      <c r="A20" s="129" t="str">
        <f>PCMH</f>
        <v>PE #7</v>
      </c>
      <c r="B20" s="82"/>
      <c r="C20" s="74"/>
      <c r="D20" s="74"/>
      <c r="E20" s="74"/>
      <c r="F20" s="74"/>
      <c r="G20" s="74"/>
      <c r="H20" s="74"/>
      <c r="I20" s="74"/>
      <c r="J20" s="74"/>
      <c r="K20" s="75"/>
      <c r="L20" s="90"/>
      <c r="M20" s="90"/>
      <c r="N20" s="90"/>
      <c r="O20" s="197"/>
      <c r="P20" s="197"/>
      <c r="Q20" s="37"/>
    </row>
    <row r="21" spans="1:17" s="45" customFormat="1" ht="15.75" x14ac:dyDescent="0.25">
      <c r="A21" s="130" t="s">
        <v>126</v>
      </c>
      <c r="B21" s="108"/>
      <c r="C21" s="108"/>
      <c r="D21" s="108"/>
      <c r="E21" s="49"/>
      <c r="F21" s="49"/>
      <c r="G21" s="49"/>
      <c r="H21" s="49"/>
      <c r="I21" s="49"/>
      <c r="J21" s="49"/>
      <c r="K21" s="62"/>
      <c r="L21" s="90"/>
      <c r="M21" s="90"/>
      <c r="N21" s="90"/>
      <c r="O21" s="52"/>
    </row>
    <row r="22" spans="1:17" s="37" customFormat="1" ht="14.25" x14ac:dyDescent="0.2">
      <c r="A22" s="57" t="s">
        <v>51</v>
      </c>
      <c r="B22" s="57" t="s">
        <v>52</v>
      </c>
      <c r="C22" s="57" t="s">
        <v>53</v>
      </c>
      <c r="D22" s="57" t="s">
        <v>54</v>
      </c>
      <c r="E22" s="57" t="s">
        <v>55</v>
      </c>
      <c r="F22" s="57" t="s">
        <v>56</v>
      </c>
      <c r="G22" s="57" t="s">
        <v>57</v>
      </c>
      <c r="H22" s="57" t="s">
        <v>58</v>
      </c>
      <c r="I22" s="57" t="s">
        <v>59</v>
      </c>
      <c r="J22" s="57" t="s">
        <v>60</v>
      </c>
      <c r="K22" s="57" t="s">
        <v>61</v>
      </c>
      <c r="L22" s="17"/>
      <c r="M22" s="17"/>
      <c r="N22" s="17"/>
      <c r="O22" s="51"/>
    </row>
    <row r="23" spans="1:17" s="112" customFormat="1" ht="77.45" customHeight="1" x14ac:dyDescent="0.25">
      <c r="A23" s="138" t="s">
        <v>29</v>
      </c>
      <c r="B23" s="138" t="s">
        <v>108</v>
      </c>
      <c r="C23" s="138" t="s">
        <v>83</v>
      </c>
      <c r="D23" s="138" t="s">
        <v>85</v>
      </c>
      <c r="E23" s="138" t="s">
        <v>86</v>
      </c>
      <c r="F23" s="138" t="s">
        <v>87</v>
      </c>
      <c r="G23" s="138" t="s">
        <v>88</v>
      </c>
      <c r="H23" s="138" t="s">
        <v>84</v>
      </c>
      <c r="I23" s="138" t="s">
        <v>89</v>
      </c>
      <c r="J23" s="138" t="s">
        <v>90</v>
      </c>
      <c r="K23" s="138" t="s">
        <v>91</v>
      </c>
      <c r="L23" s="90"/>
      <c r="M23" s="90"/>
      <c r="N23" s="90"/>
      <c r="O23" s="111"/>
      <c r="P23" s="90"/>
    </row>
    <row r="24" spans="1:17" s="14" customFormat="1" x14ac:dyDescent="0.2">
      <c r="A24" s="98"/>
      <c r="B24" s="98" t="s">
        <v>109</v>
      </c>
      <c r="C24" s="102">
        <v>1</v>
      </c>
      <c r="D24" s="103">
        <v>1</v>
      </c>
      <c r="E24" s="104">
        <v>4</v>
      </c>
      <c r="F24" s="105">
        <v>42793</v>
      </c>
      <c r="G24" s="105"/>
      <c r="H24" s="105"/>
      <c r="I24" s="38">
        <v>1.5</v>
      </c>
      <c r="J24" s="106"/>
      <c r="K24" s="70"/>
      <c r="L24" s="17"/>
      <c r="M24" s="17"/>
      <c r="N24" s="17"/>
      <c r="O24" s="13"/>
      <c r="P24" s="12"/>
    </row>
    <row r="25" spans="1:17" s="14" customFormat="1" x14ac:dyDescent="0.2">
      <c r="A25" s="118"/>
      <c r="B25" s="98" t="s">
        <v>110</v>
      </c>
      <c r="C25" s="102">
        <v>1</v>
      </c>
      <c r="D25" s="103">
        <v>1</v>
      </c>
      <c r="E25" s="104">
        <v>4</v>
      </c>
      <c r="F25" s="105">
        <v>41530</v>
      </c>
      <c r="G25" s="105"/>
      <c r="H25" s="105"/>
      <c r="I25" s="38">
        <v>5</v>
      </c>
      <c r="J25" s="106">
        <v>5</v>
      </c>
      <c r="K25" s="70"/>
      <c r="L25" s="17"/>
      <c r="M25" s="17"/>
      <c r="N25" s="17"/>
      <c r="O25" s="13"/>
      <c r="P25" s="12"/>
    </row>
    <row r="26" spans="1:17" s="17" customFormat="1" x14ac:dyDescent="0.2">
      <c r="A26" s="118"/>
      <c r="B26" s="98" t="s">
        <v>109</v>
      </c>
      <c r="C26" s="102">
        <v>1</v>
      </c>
      <c r="D26" s="103">
        <v>1</v>
      </c>
      <c r="E26" s="104">
        <v>4</v>
      </c>
      <c r="F26" s="105">
        <v>41456</v>
      </c>
      <c r="G26" s="105"/>
      <c r="H26" s="105"/>
      <c r="I26" s="38">
        <v>1.5</v>
      </c>
      <c r="J26" s="106"/>
      <c r="K26" s="70"/>
      <c r="O26" s="16"/>
      <c r="P26" s="12"/>
    </row>
    <row r="27" spans="1:17" x14ac:dyDescent="0.2">
      <c r="A27" s="109"/>
      <c r="B27" s="98" t="s">
        <v>109</v>
      </c>
      <c r="C27" s="102">
        <v>1</v>
      </c>
      <c r="D27" s="103">
        <v>1</v>
      </c>
      <c r="E27" s="104">
        <v>4</v>
      </c>
      <c r="F27" s="105">
        <v>39314</v>
      </c>
      <c r="G27" s="105"/>
      <c r="H27" s="105"/>
      <c r="I27" s="38">
        <v>11</v>
      </c>
      <c r="J27" s="106"/>
      <c r="K27" s="70"/>
      <c r="M27" s="17"/>
      <c r="N27" s="17"/>
      <c r="O27" s="16"/>
    </row>
    <row r="28" spans="1:17" x14ac:dyDescent="0.2">
      <c r="A28" s="118"/>
      <c r="B28" s="98" t="s">
        <v>109</v>
      </c>
      <c r="C28" s="102">
        <v>0.25</v>
      </c>
      <c r="D28" s="103">
        <v>1</v>
      </c>
      <c r="E28" s="104">
        <v>4</v>
      </c>
      <c r="F28" s="105">
        <v>43668</v>
      </c>
      <c r="G28" s="105"/>
      <c r="H28" s="105" t="s">
        <v>172</v>
      </c>
      <c r="I28" s="38">
        <v>1.5</v>
      </c>
      <c r="J28" s="106">
        <v>13</v>
      </c>
      <c r="K28" s="70"/>
      <c r="L28" s="17"/>
      <c r="M28" s="17"/>
      <c r="N28" s="17"/>
      <c r="O28" s="51"/>
      <c r="P28" s="37"/>
    </row>
    <row r="29" spans="1:17" s="14" customFormat="1" ht="14.25" x14ac:dyDescent="0.2">
      <c r="A29" s="118"/>
      <c r="B29" s="98" t="s">
        <v>109</v>
      </c>
      <c r="C29" s="102">
        <v>0.5</v>
      </c>
      <c r="D29" s="103">
        <v>1</v>
      </c>
      <c r="E29" s="104">
        <v>4</v>
      </c>
      <c r="F29" s="105">
        <v>43003</v>
      </c>
      <c r="G29" s="105"/>
      <c r="H29" s="105" t="s">
        <v>172</v>
      </c>
      <c r="I29" s="38">
        <v>1.5</v>
      </c>
      <c r="J29" s="106"/>
      <c r="K29" s="70"/>
      <c r="L29" s="17"/>
      <c r="M29" s="17"/>
      <c r="N29" s="17"/>
      <c r="O29" s="13"/>
      <c r="Q29" s="17"/>
    </row>
    <row r="30" spans="1:17" s="88" customFormat="1" ht="14.25" x14ac:dyDescent="0.2">
      <c r="A30" s="118"/>
      <c r="B30" s="98" t="s">
        <v>109</v>
      </c>
      <c r="C30" s="102">
        <v>0.1</v>
      </c>
      <c r="D30" s="103">
        <v>1</v>
      </c>
      <c r="E30" s="104">
        <v>2</v>
      </c>
      <c r="F30" s="105">
        <v>43313</v>
      </c>
      <c r="G30" s="105"/>
      <c r="H30" s="105" t="s">
        <v>173</v>
      </c>
      <c r="I30" s="38">
        <v>0.5</v>
      </c>
      <c r="J30" s="106"/>
      <c r="K30" s="70"/>
      <c r="L30" s="90"/>
      <c r="M30" s="90"/>
      <c r="N30" s="90"/>
      <c r="O30" s="87"/>
      <c r="Q30" s="90"/>
    </row>
    <row r="31" spans="1:17" s="88" customFormat="1" ht="14.25" x14ac:dyDescent="0.2">
      <c r="A31" s="118"/>
      <c r="B31" s="98"/>
      <c r="C31" s="102"/>
      <c r="D31" s="103"/>
      <c r="E31" s="104"/>
      <c r="F31" s="105"/>
      <c r="G31" s="105"/>
      <c r="H31" s="105" t="s">
        <v>172</v>
      </c>
      <c r="I31" s="38"/>
      <c r="J31" s="106"/>
      <c r="K31" s="70"/>
      <c r="L31" s="90"/>
      <c r="M31" s="90"/>
      <c r="N31" s="90"/>
      <c r="O31" s="87"/>
      <c r="Q31" s="90"/>
    </row>
    <row r="32" spans="1:17" s="88" customFormat="1" ht="14.25" x14ac:dyDescent="0.2">
      <c r="A32" s="86"/>
      <c r="B32" s="98"/>
      <c r="C32" s="102"/>
      <c r="D32" s="103"/>
      <c r="E32" s="104"/>
      <c r="F32" s="105"/>
      <c r="G32" s="105"/>
      <c r="H32" s="105"/>
      <c r="I32" s="38"/>
      <c r="J32" s="106"/>
      <c r="K32" s="70"/>
      <c r="L32" s="90"/>
      <c r="M32" s="90"/>
      <c r="N32" s="90"/>
      <c r="O32" s="87"/>
      <c r="Q32" s="90"/>
    </row>
    <row r="33" spans="1:17" s="88" customFormat="1" ht="14.25" x14ac:dyDescent="0.2">
      <c r="A33" s="86"/>
      <c r="B33" s="98"/>
      <c r="C33" s="102"/>
      <c r="D33" s="103"/>
      <c r="E33" s="104"/>
      <c r="F33" s="105"/>
      <c r="G33" s="105"/>
      <c r="H33" s="105"/>
      <c r="I33" s="38"/>
      <c r="J33" s="106"/>
      <c r="K33" s="70"/>
      <c r="L33" s="90"/>
      <c r="M33" s="90"/>
      <c r="N33" s="90"/>
      <c r="O33" s="87"/>
      <c r="Q33" s="90"/>
    </row>
    <row r="34" spans="1:17" s="88" customFormat="1" ht="14.25" x14ac:dyDescent="0.2">
      <c r="A34" s="86"/>
      <c r="B34" s="98"/>
      <c r="C34" s="102"/>
      <c r="D34" s="103"/>
      <c r="E34" s="104"/>
      <c r="F34" s="105"/>
      <c r="G34" s="105"/>
      <c r="H34" s="105"/>
      <c r="I34" s="38"/>
      <c r="J34" s="106"/>
      <c r="K34" s="70"/>
      <c r="L34" s="90"/>
      <c r="M34" s="90"/>
      <c r="N34" s="90"/>
      <c r="O34" s="87"/>
      <c r="Q34" s="90"/>
    </row>
    <row r="35" spans="1:17" s="17" customFormat="1" x14ac:dyDescent="0.2">
      <c r="A35" s="86"/>
      <c r="B35" s="98"/>
      <c r="C35" s="102"/>
      <c r="D35" s="103"/>
      <c r="E35" s="104"/>
      <c r="F35" s="105"/>
      <c r="G35" s="105"/>
      <c r="H35" s="105"/>
      <c r="I35" s="106"/>
      <c r="J35" s="106"/>
      <c r="K35" s="70"/>
      <c r="O35" s="16"/>
      <c r="Q35" s="12"/>
    </row>
    <row r="36" spans="1:17" s="17" customFormat="1" x14ac:dyDescent="0.2">
      <c r="A36" s="9"/>
      <c r="B36" s="9"/>
      <c r="C36" s="41"/>
      <c r="D36" s="42"/>
      <c r="E36" s="9"/>
      <c r="F36" s="9"/>
      <c r="G36" s="43"/>
      <c r="H36" s="43"/>
      <c r="I36" s="43"/>
      <c r="J36" s="44"/>
      <c r="K36" s="44"/>
      <c r="L36" s="43"/>
      <c r="N36" s="16"/>
      <c r="Q36" s="12"/>
    </row>
    <row r="37" spans="1:17" s="17" customFormat="1" x14ac:dyDescent="0.2">
      <c r="A37" s="11" t="s">
        <v>16</v>
      </c>
      <c r="B37" s="24"/>
      <c r="C37" s="24"/>
      <c r="D37" s="24"/>
      <c r="E37" s="24"/>
      <c r="F37" s="24"/>
      <c r="G37" s="24"/>
      <c r="H37" s="11"/>
      <c r="I37" s="11"/>
      <c r="J37" s="11"/>
      <c r="K37" s="44"/>
      <c r="L37" s="43"/>
      <c r="M37" s="43"/>
      <c r="N37" s="42"/>
    </row>
    <row r="38" spans="1:17" ht="151.9" customHeight="1" x14ac:dyDescent="0.2">
      <c r="A38" s="204"/>
      <c r="B38" s="205"/>
      <c r="C38" s="205"/>
      <c r="D38" s="205"/>
      <c r="E38" s="205"/>
      <c r="F38" s="205"/>
      <c r="G38" s="205"/>
      <c r="H38" s="205"/>
      <c r="I38" s="205"/>
      <c r="J38" s="205"/>
      <c r="K38" s="206"/>
    </row>
    <row r="39" spans="1:17" x14ac:dyDescent="0.2">
      <c r="C39" s="198"/>
      <c r="D39" s="198"/>
      <c r="E39" s="198"/>
      <c r="F39" s="198"/>
      <c r="G39" s="198"/>
      <c r="H39" s="198"/>
    </row>
    <row r="41" spans="1:17" x14ac:dyDescent="0.2">
      <c r="C41" s="198"/>
      <c r="D41" s="198"/>
      <c r="E41" s="198"/>
      <c r="F41" s="198"/>
      <c r="G41" s="198"/>
      <c r="H41" s="198"/>
    </row>
  </sheetData>
  <mergeCells count="19">
    <mergeCell ref="C41:H41"/>
    <mergeCell ref="O20:P20"/>
    <mergeCell ref="E6:F6"/>
    <mergeCell ref="E7:F7"/>
    <mergeCell ref="E9:F9"/>
    <mergeCell ref="E10:F10"/>
    <mergeCell ref="A3:F3"/>
    <mergeCell ref="N1:O1"/>
    <mergeCell ref="C39:H39"/>
    <mergeCell ref="A1:K1"/>
    <mergeCell ref="E8:F8"/>
    <mergeCell ref="A17:K17"/>
    <mergeCell ref="E4:F4"/>
    <mergeCell ref="A38:K38"/>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5"/>
  <sheetViews>
    <sheetView showGridLines="0" zoomScale="90" zoomScaleNormal="90" zoomScaleSheetLayoutView="90" workbookViewId="0">
      <selection activeCell="A13" sqref="A13"/>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s="80" customFormat="1" x14ac:dyDescent="0.2">
      <c r="A1" s="201" t="s">
        <v>159</v>
      </c>
      <c r="B1" s="202"/>
      <c r="C1" s="202"/>
      <c r="D1" s="202"/>
      <c r="E1" s="202"/>
      <c r="F1" s="202"/>
      <c r="G1" s="202"/>
      <c r="H1" s="202"/>
      <c r="I1" s="202"/>
      <c r="J1" s="202"/>
      <c r="K1" s="202"/>
      <c r="L1" s="202"/>
      <c r="M1" s="203"/>
      <c r="N1" s="37"/>
      <c r="O1" s="37"/>
    </row>
    <row r="2" spans="1:57" s="80" customFormat="1" ht="79.5" customHeight="1" x14ac:dyDescent="0.2">
      <c r="A2" s="241" t="s">
        <v>164</v>
      </c>
      <c r="B2" s="242"/>
      <c r="C2" s="242"/>
      <c r="D2" s="242"/>
      <c r="E2" s="242"/>
      <c r="F2" s="242"/>
      <c r="G2" s="242"/>
      <c r="H2" s="242"/>
      <c r="I2" s="242"/>
      <c r="J2" s="242"/>
      <c r="K2" s="242"/>
      <c r="L2" s="242"/>
      <c r="M2" s="243"/>
      <c r="N2" s="37"/>
      <c r="O2" s="37"/>
    </row>
    <row r="3" spans="1:57" s="80" customFormat="1" x14ac:dyDescent="0.2">
      <c r="A3" s="238" t="s">
        <v>160</v>
      </c>
      <c r="B3" s="239"/>
      <c r="C3" s="239"/>
      <c r="D3" s="239"/>
      <c r="E3" s="239"/>
      <c r="F3" s="239"/>
      <c r="G3" s="239"/>
      <c r="H3" s="239"/>
      <c r="I3" s="239"/>
      <c r="J3" s="239"/>
      <c r="K3" s="239"/>
      <c r="L3" s="239"/>
      <c r="M3" s="240"/>
      <c r="N3" s="37"/>
      <c r="O3" s="37"/>
    </row>
    <row r="4" spans="1:57" ht="15.75" x14ac:dyDescent="0.25">
      <c r="A4" s="96"/>
      <c r="B4" s="95"/>
    </row>
    <row r="5" spans="1:57" ht="15.75" x14ac:dyDescent="0.25">
      <c r="A5" s="181" t="str">
        <f>PCMH</f>
        <v>PE #7</v>
      </c>
      <c r="B5" s="182"/>
      <c r="C5" s="182"/>
      <c r="D5" s="182"/>
      <c r="E5" s="182"/>
      <c r="F5" s="182"/>
      <c r="G5" s="182"/>
      <c r="H5" s="182"/>
      <c r="I5" s="182"/>
      <c r="J5" s="182"/>
      <c r="K5" s="182"/>
      <c r="L5" s="182"/>
      <c r="M5" s="183"/>
    </row>
    <row r="6" spans="1:57" ht="15.75" x14ac:dyDescent="0.25">
      <c r="A6" s="130" t="s">
        <v>2</v>
      </c>
      <c r="B6" s="185">
        <v>2019</v>
      </c>
      <c r="C6" s="186"/>
      <c r="D6" s="186"/>
      <c r="E6" s="186"/>
      <c r="F6" s="186"/>
      <c r="G6" s="186"/>
      <c r="H6" s="186"/>
      <c r="I6" s="186"/>
      <c r="J6" s="186"/>
      <c r="K6" s="186"/>
      <c r="L6" s="186"/>
      <c r="M6" s="187"/>
    </row>
    <row r="7" spans="1:57" s="45" customFormat="1" ht="12.75" x14ac:dyDescent="0.2">
      <c r="A7" s="81" t="s">
        <v>51</v>
      </c>
      <c r="B7" s="81" t="s">
        <v>52</v>
      </c>
      <c r="C7" s="81" t="s">
        <v>53</v>
      </c>
      <c r="D7" s="81" t="s">
        <v>54</v>
      </c>
      <c r="E7" s="81" t="s">
        <v>55</v>
      </c>
      <c r="F7" s="81" t="s">
        <v>56</v>
      </c>
      <c r="G7" s="81" t="s">
        <v>57</v>
      </c>
      <c r="H7" s="81" t="s">
        <v>58</v>
      </c>
      <c r="I7" s="81" t="s">
        <v>59</v>
      </c>
      <c r="J7" s="81" t="s">
        <v>60</v>
      </c>
      <c r="K7" s="81" t="s">
        <v>61</v>
      </c>
      <c r="L7" s="81" t="s">
        <v>62</v>
      </c>
      <c r="M7" s="81" t="s">
        <v>63</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4" customFormat="1" ht="15" customHeight="1" x14ac:dyDescent="0.25">
      <c r="A9" s="91" t="str">
        <f>Demographics!A8</f>
        <v>Number of PCMH+ attributed members</v>
      </c>
      <c r="B9" s="188">
        <f>Demographics!B8</f>
        <v>8124</v>
      </c>
      <c r="C9" s="189"/>
      <c r="D9" s="189"/>
      <c r="E9" s="189"/>
      <c r="F9" s="189"/>
      <c r="G9" s="189"/>
      <c r="H9" s="189"/>
      <c r="I9" s="189"/>
      <c r="J9" s="189"/>
      <c r="K9" s="189"/>
      <c r="L9" s="189"/>
      <c r="M9" s="190"/>
      <c r="N9" s="5"/>
      <c r="O9" s="13"/>
      <c r="P9" s="13"/>
      <c r="Q9" s="13"/>
      <c r="R9" s="13"/>
      <c r="S9" s="13"/>
      <c r="T9" s="13"/>
      <c r="U9" s="13"/>
      <c r="V9" s="13"/>
      <c r="W9" s="13"/>
      <c r="X9" s="13"/>
      <c r="Y9" s="13"/>
      <c r="Z9" s="13"/>
    </row>
    <row r="10" spans="1:57" s="14" customFormat="1" ht="18" customHeight="1" x14ac:dyDescent="0.25">
      <c r="A10" s="223" t="s">
        <v>155</v>
      </c>
      <c r="B10" s="224"/>
      <c r="C10" s="224"/>
      <c r="D10" s="224"/>
      <c r="E10" s="224"/>
      <c r="F10" s="224"/>
      <c r="G10" s="224"/>
      <c r="H10" s="224"/>
      <c r="I10" s="224"/>
      <c r="J10" s="224"/>
      <c r="K10" s="224"/>
      <c r="L10" s="224"/>
      <c r="M10" s="225"/>
    </row>
    <row r="11" spans="1:57" s="14" customFormat="1" ht="61.5" customHeight="1" x14ac:dyDescent="0.2">
      <c r="A11" s="120" t="s">
        <v>139</v>
      </c>
      <c r="B11" s="220">
        <v>593</v>
      </c>
      <c r="C11" s="221"/>
      <c r="D11" s="222"/>
      <c r="E11" s="15">
        <v>184</v>
      </c>
      <c r="F11" s="15">
        <v>80</v>
      </c>
      <c r="G11" s="15">
        <v>95</v>
      </c>
      <c r="H11" s="15">
        <v>96</v>
      </c>
      <c r="I11" s="15"/>
      <c r="J11" s="15"/>
      <c r="K11" s="15"/>
      <c r="L11" s="15"/>
      <c r="M11" s="15"/>
      <c r="N11" s="5"/>
      <c r="O11" s="13"/>
      <c r="P11" s="13"/>
      <c r="Q11" s="13"/>
      <c r="R11" s="13"/>
      <c r="S11" s="13"/>
      <c r="T11" s="13"/>
      <c r="U11" s="13"/>
      <c r="V11" s="13"/>
      <c r="W11" s="13"/>
      <c r="X11" s="13"/>
      <c r="Y11" s="13"/>
      <c r="Z11" s="13"/>
    </row>
    <row r="12" spans="1:57" s="112" customFormat="1" ht="35.450000000000003" customHeight="1" x14ac:dyDescent="0.2">
      <c r="A12" s="120" t="s">
        <v>140</v>
      </c>
      <c r="B12" s="220">
        <v>1143</v>
      </c>
      <c r="C12" s="221"/>
      <c r="D12" s="222"/>
      <c r="E12" s="15">
        <v>504</v>
      </c>
      <c r="F12" s="15">
        <v>138</v>
      </c>
      <c r="G12" s="15">
        <v>121</v>
      </c>
      <c r="H12" s="15">
        <v>145</v>
      </c>
      <c r="I12" s="15"/>
      <c r="J12" s="15"/>
      <c r="K12" s="15"/>
      <c r="L12" s="15"/>
      <c r="M12" s="15"/>
      <c r="N12" s="110"/>
      <c r="O12" s="111"/>
      <c r="P12" s="111"/>
      <c r="Q12" s="111"/>
      <c r="R12" s="111"/>
      <c r="S12" s="111"/>
      <c r="T12" s="111"/>
      <c r="U12" s="111"/>
      <c r="V12" s="111"/>
      <c r="W12" s="111"/>
      <c r="X12" s="111"/>
      <c r="Y12" s="111"/>
      <c r="Z12" s="111"/>
    </row>
    <row r="13" spans="1:57" s="112" customFormat="1" ht="37.15" customHeight="1" x14ac:dyDescent="0.2">
      <c r="A13" s="126" t="s">
        <v>127</v>
      </c>
      <c r="B13" s="220">
        <v>9</v>
      </c>
      <c r="C13" s="221"/>
      <c r="D13" s="222"/>
      <c r="E13" s="15">
        <v>2</v>
      </c>
      <c r="F13" s="15">
        <v>3</v>
      </c>
      <c r="G13" s="15">
        <v>2</v>
      </c>
      <c r="H13" s="15">
        <v>2</v>
      </c>
      <c r="I13" s="15"/>
      <c r="J13" s="15"/>
      <c r="K13" s="15"/>
      <c r="L13" s="15"/>
      <c r="M13" s="15"/>
      <c r="N13" s="110"/>
      <c r="O13" s="111"/>
      <c r="P13" s="111"/>
      <c r="Q13" s="111"/>
      <c r="R13" s="111"/>
      <c r="S13" s="111"/>
      <c r="T13" s="111"/>
      <c r="U13" s="111"/>
      <c r="V13" s="111"/>
      <c r="W13" s="111"/>
      <c r="X13" s="111"/>
      <c r="Y13" s="111"/>
      <c r="Z13" s="111"/>
    </row>
    <row r="14" spans="1:57" s="112" customFormat="1" ht="24" customHeight="1" x14ac:dyDescent="0.25">
      <c r="A14" s="223" t="s">
        <v>168</v>
      </c>
      <c r="B14" s="224"/>
      <c r="C14" s="224"/>
      <c r="D14" s="224"/>
      <c r="E14" s="224"/>
      <c r="F14" s="224"/>
      <c r="G14" s="224"/>
      <c r="H14" s="224"/>
      <c r="I14" s="224"/>
      <c r="J14" s="224"/>
      <c r="K14" s="224"/>
      <c r="L14" s="224"/>
      <c r="M14" s="225"/>
      <c r="N14" s="110"/>
      <c r="O14" s="111"/>
      <c r="P14" s="111"/>
      <c r="Q14" s="111"/>
      <c r="R14" s="111"/>
      <c r="S14" s="111"/>
      <c r="T14" s="111"/>
      <c r="U14" s="111"/>
      <c r="V14" s="111"/>
      <c r="W14" s="111"/>
      <c r="X14" s="111"/>
      <c r="Y14" s="111"/>
      <c r="Z14" s="111"/>
    </row>
    <row r="15" spans="1:57" s="112" customFormat="1" ht="33" customHeight="1" x14ac:dyDescent="0.2">
      <c r="A15" s="125" t="s">
        <v>141</v>
      </c>
      <c r="B15" s="220">
        <v>1388</v>
      </c>
      <c r="C15" s="221"/>
      <c r="D15" s="222"/>
      <c r="E15" s="229" t="s">
        <v>266</v>
      </c>
      <c r="F15" s="230"/>
      <c r="G15" s="231"/>
      <c r="H15" s="229">
        <v>370</v>
      </c>
      <c r="I15" s="230"/>
      <c r="J15" s="231"/>
      <c r="K15" s="229"/>
      <c r="L15" s="230"/>
      <c r="M15" s="231"/>
      <c r="N15" s="110"/>
      <c r="O15" s="111"/>
      <c r="P15" s="111"/>
      <c r="Q15" s="111"/>
      <c r="R15" s="111"/>
      <c r="S15" s="111"/>
      <c r="T15" s="111"/>
      <c r="U15" s="111"/>
      <c r="V15" s="111"/>
      <c r="W15" s="111"/>
      <c r="X15" s="111"/>
      <c r="Y15" s="111"/>
      <c r="Z15" s="111"/>
    </row>
    <row r="16" spans="1:57" s="112" customFormat="1" ht="34.15" customHeight="1" x14ac:dyDescent="0.2">
      <c r="A16" s="125" t="s">
        <v>124</v>
      </c>
      <c r="B16" s="220">
        <v>101</v>
      </c>
      <c r="C16" s="221"/>
      <c r="D16" s="222"/>
      <c r="E16" s="229" t="s">
        <v>267</v>
      </c>
      <c r="F16" s="230"/>
      <c r="G16" s="231"/>
      <c r="H16" s="229">
        <v>7</v>
      </c>
      <c r="I16" s="230"/>
      <c r="J16" s="231"/>
      <c r="K16" s="229"/>
      <c r="L16" s="230"/>
      <c r="M16" s="231"/>
      <c r="N16" s="110"/>
      <c r="O16" s="111"/>
      <c r="P16" s="111"/>
      <c r="Q16" s="111"/>
      <c r="R16" s="111"/>
      <c r="S16" s="111"/>
      <c r="T16" s="111"/>
      <c r="U16" s="111"/>
      <c r="V16" s="111"/>
      <c r="W16" s="111"/>
      <c r="X16" s="111"/>
      <c r="Y16" s="111"/>
      <c r="Z16" s="111"/>
    </row>
    <row r="17" spans="1:26" s="112" customFormat="1" ht="76.150000000000006" customHeight="1" x14ac:dyDescent="0.2">
      <c r="A17" s="144" t="s">
        <v>146</v>
      </c>
      <c r="B17" s="220">
        <v>64</v>
      </c>
      <c r="C17" s="221"/>
      <c r="D17" s="222"/>
      <c r="E17" s="229" t="s">
        <v>270</v>
      </c>
      <c r="F17" s="230"/>
      <c r="G17" s="231"/>
      <c r="H17" s="229">
        <v>90</v>
      </c>
      <c r="I17" s="230"/>
      <c r="J17" s="231"/>
      <c r="K17" s="229"/>
      <c r="L17" s="230"/>
      <c r="M17" s="231"/>
      <c r="N17" s="110"/>
      <c r="O17" s="111"/>
      <c r="P17" s="111"/>
      <c r="Q17" s="111"/>
      <c r="R17" s="111"/>
      <c r="S17" s="111"/>
      <c r="T17" s="111"/>
      <c r="U17" s="111"/>
      <c r="V17" s="111"/>
      <c r="W17" s="111"/>
      <c r="X17" s="111"/>
      <c r="Y17" s="111"/>
      <c r="Z17" s="111"/>
    </row>
    <row r="18" spans="1:26" s="112" customFormat="1" ht="33.6" customHeight="1" x14ac:dyDescent="0.2">
      <c r="A18" s="125" t="s">
        <v>123</v>
      </c>
      <c r="B18" s="235">
        <v>5</v>
      </c>
      <c r="C18" s="236"/>
      <c r="D18" s="237"/>
      <c r="E18" s="232" t="s">
        <v>269</v>
      </c>
      <c r="F18" s="233"/>
      <c r="G18" s="234"/>
      <c r="H18" s="232"/>
      <c r="I18" s="233"/>
      <c r="J18" s="234"/>
      <c r="K18" s="232"/>
      <c r="L18" s="233"/>
      <c r="M18" s="234"/>
      <c r="N18" s="110"/>
      <c r="O18" s="111"/>
      <c r="P18" s="111"/>
      <c r="Q18" s="111"/>
      <c r="R18" s="111"/>
      <c r="S18" s="111"/>
      <c r="T18" s="111"/>
      <c r="U18" s="111"/>
      <c r="V18" s="111"/>
      <c r="W18" s="111"/>
      <c r="X18" s="111"/>
      <c r="Y18" s="111"/>
      <c r="Z18" s="111"/>
    </row>
    <row r="19" spans="1:26" s="20" customFormat="1" x14ac:dyDescent="0.2">
      <c r="A19" s="18"/>
      <c r="B19" s="18"/>
      <c r="C19" s="18"/>
      <c r="D19" s="18"/>
      <c r="E19" s="18"/>
      <c r="F19" s="18"/>
      <c r="G19" s="18"/>
      <c r="H19" s="18"/>
      <c r="I19" s="18"/>
      <c r="J19" s="18"/>
      <c r="K19" s="18"/>
      <c r="L19" s="18"/>
      <c r="M19" s="18"/>
      <c r="N19" s="19"/>
      <c r="O19" s="19"/>
      <c r="P19" s="19"/>
      <c r="Q19" s="19"/>
      <c r="R19" s="19"/>
      <c r="S19" s="19"/>
      <c r="T19" s="19"/>
      <c r="U19" s="19"/>
      <c r="V19" s="19"/>
      <c r="W19" s="19"/>
      <c r="X19" s="19"/>
      <c r="Y19" s="19"/>
      <c r="Z19" s="19"/>
    </row>
    <row r="20" spans="1:26" s="11" customFormat="1" x14ac:dyDescent="0.2">
      <c r="A20" s="113" t="s">
        <v>16</v>
      </c>
      <c r="B20" s="24"/>
      <c r="C20" s="24"/>
      <c r="D20" s="24"/>
      <c r="E20" s="24"/>
    </row>
    <row r="21" spans="1:26" s="11" customFormat="1" ht="72.599999999999994" customHeight="1" x14ac:dyDescent="0.2">
      <c r="A21" s="226"/>
      <c r="B21" s="227"/>
      <c r="C21" s="227"/>
      <c r="D21" s="227"/>
      <c r="E21" s="227"/>
      <c r="F21" s="227"/>
      <c r="G21" s="227"/>
      <c r="H21" s="227"/>
      <c r="I21" s="227"/>
      <c r="J21" s="227"/>
      <c r="K21" s="227"/>
      <c r="L21" s="227"/>
      <c r="M21" s="228"/>
    </row>
    <row r="23" spans="1:26" s="80" customFormat="1" ht="15.75" x14ac:dyDescent="0.25">
      <c r="A23" s="149" t="s">
        <v>169</v>
      </c>
      <c r="B23" s="167" t="s">
        <v>170</v>
      </c>
      <c r="C23" s="167"/>
      <c r="D23" s="167"/>
      <c r="E23" s="167"/>
      <c r="F23" s="167"/>
      <c r="G23" s="167"/>
      <c r="H23" s="167"/>
      <c r="I23" s="167"/>
      <c r="J23" s="167"/>
      <c r="K23" s="167"/>
      <c r="L23" s="167"/>
      <c r="M23" s="167"/>
      <c r="N23" s="121"/>
      <c r="O23" s="121"/>
      <c r="P23" s="121"/>
      <c r="Q23" s="121"/>
      <c r="R23" s="121"/>
      <c r="S23" s="121"/>
      <c r="T23" s="121"/>
      <c r="U23" s="121"/>
      <c r="V23" s="121"/>
      <c r="W23" s="121"/>
      <c r="X23" s="121"/>
      <c r="Y23" s="121"/>
      <c r="Z23" s="121"/>
    </row>
    <row r="24" spans="1:26" ht="180.75" customHeight="1" x14ac:dyDescent="0.2">
      <c r="A24" s="150" t="s">
        <v>297</v>
      </c>
      <c r="B24" s="168" t="s">
        <v>218</v>
      </c>
      <c r="C24" s="169"/>
      <c r="D24" s="169"/>
      <c r="E24" s="169"/>
      <c r="F24" s="169"/>
      <c r="G24" s="169"/>
      <c r="H24" s="169"/>
      <c r="I24" s="169"/>
      <c r="J24" s="169"/>
      <c r="K24" s="169"/>
      <c r="L24" s="169"/>
      <c r="M24" s="170"/>
    </row>
    <row r="25" spans="1:26" ht="129" x14ac:dyDescent="0.2">
      <c r="A25" s="150" t="s">
        <v>295</v>
      </c>
      <c r="B25" s="168" t="s">
        <v>296</v>
      </c>
      <c r="C25" s="169"/>
      <c r="D25" s="169"/>
      <c r="E25" s="169"/>
      <c r="F25" s="169"/>
      <c r="G25" s="169"/>
      <c r="H25" s="169"/>
      <c r="I25" s="169"/>
      <c r="J25" s="169"/>
      <c r="K25" s="169"/>
      <c r="L25" s="169"/>
      <c r="M25" s="170"/>
    </row>
  </sheetData>
  <sortState ref="A9:A16">
    <sortCondition ref="A16"/>
  </sortState>
  <mergeCells count="31">
    <mergeCell ref="B11:D11"/>
    <mergeCell ref="B12:D12"/>
    <mergeCell ref="B13:D13"/>
    <mergeCell ref="A1:M1"/>
    <mergeCell ref="A3:M3"/>
    <mergeCell ref="A10:M10"/>
    <mergeCell ref="B6:M6"/>
    <mergeCell ref="A5:M5"/>
    <mergeCell ref="A2:M2"/>
    <mergeCell ref="B9:M9"/>
    <mergeCell ref="B17:D17"/>
    <mergeCell ref="B18:D18"/>
    <mergeCell ref="E17:G17"/>
    <mergeCell ref="E18:G18"/>
    <mergeCell ref="H16:J16"/>
    <mergeCell ref="B25:M25"/>
    <mergeCell ref="B15:D15"/>
    <mergeCell ref="B16:D16"/>
    <mergeCell ref="A14:M14"/>
    <mergeCell ref="A21:M21"/>
    <mergeCell ref="H15:J15"/>
    <mergeCell ref="K15:M15"/>
    <mergeCell ref="H17:J17"/>
    <mergeCell ref="K17:M17"/>
    <mergeCell ref="H18:J18"/>
    <mergeCell ref="K18:M18"/>
    <mergeCell ref="K16:M16"/>
    <mergeCell ref="E15:G15"/>
    <mergeCell ref="E16:G16"/>
    <mergeCell ref="B23:M23"/>
    <mergeCell ref="B24:M24"/>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ignoredErrors>
    <ignoredError sqref="A9"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2"/>
  <sheetViews>
    <sheetView showGridLines="0" topLeftCell="A2" zoomScale="90" zoomScaleNormal="90" zoomScaleSheetLayoutView="90" workbookViewId="0">
      <selection activeCell="A17" sqref="A17:M17"/>
    </sheetView>
  </sheetViews>
  <sheetFormatPr defaultColWidth="8.7109375" defaultRowHeight="15" x14ac:dyDescent="0.2"/>
  <cols>
    <col min="1" max="1" width="59.28515625" style="12" customWidth="1"/>
    <col min="2" max="5" width="9.5703125" style="21" customWidth="1"/>
    <col min="6" max="13" width="9.5703125" style="12" customWidth="1"/>
    <col min="14" max="32" width="8.7109375" style="11"/>
    <col min="33" max="16384" width="8.7109375" style="12"/>
  </cols>
  <sheetData>
    <row r="1" spans="1:32" ht="320.25" customHeight="1" x14ac:dyDescent="0.2">
      <c r="A1" s="178" t="s">
        <v>156</v>
      </c>
      <c r="B1" s="179"/>
      <c r="C1" s="179"/>
      <c r="D1" s="179"/>
      <c r="E1" s="179"/>
      <c r="F1" s="179"/>
      <c r="G1" s="179"/>
      <c r="H1" s="179"/>
      <c r="I1" s="179"/>
      <c r="J1" s="179"/>
      <c r="K1" s="179"/>
      <c r="L1" s="179"/>
      <c r="M1" s="180"/>
      <c r="N1" s="37"/>
      <c r="O1" s="17"/>
      <c r="P1" s="12"/>
      <c r="Q1" s="12"/>
      <c r="R1" s="12"/>
      <c r="S1" s="12"/>
      <c r="T1" s="12"/>
      <c r="U1" s="12"/>
      <c r="V1" s="12"/>
      <c r="W1" s="12"/>
      <c r="X1" s="12"/>
      <c r="Y1" s="12"/>
      <c r="Z1" s="12"/>
      <c r="AA1" s="12"/>
      <c r="AB1" s="12"/>
      <c r="AC1" s="12"/>
      <c r="AD1" s="12"/>
      <c r="AE1" s="12"/>
      <c r="AF1" s="12"/>
    </row>
    <row r="2" spans="1:32" s="80" customFormat="1" x14ac:dyDescent="0.2">
      <c r="A2" s="178" t="s">
        <v>161</v>
      </c>
      <c r="B2" s="179"/>
      <c r="C2" s="179"/>
      <c r="D2" s="179"/>
      <c r="E2" s="179"/>
      <c r="F2" s="179"/>
      <c r="G2" s="179"/>
      <c r="H2" s="179"/>
      <c r="I2" s="179"/>
      <c r="J2" s="179"/>
      <c r="K2" s="179"/>
      <c r="L2" s="179"/>
      <c r="M2" s="180"/>
      <c r="N2" s="37"/>
      <c r="O2" s="90"/>
    </row>
    <row r="3" spans="1:32" s="20" customFormat="1" ht="15" customHeight="1" x14ac:dyDescent="0.2">
      <c r="A3" s="54"/>
      <c r="B3" s="54"/>
      <c r="C3" s="54"/>
      <c r="D3" s="54"/>
      <c r="E3" s="54"/>
      <c r="F3" s="54"/>
      <c r="G3" s="54"/>
      <c r="H3" s="54"/>
      <c r="I3" s="54"/>
      <c r="J3" s="54"/>
      <c r="K3" s="54"/>
      <c r="L3" s="54"/>
      <c r="M3" s="54"/>
      <c r="N3" s="56"/>
      <c r="O3" s="112"/>
    </row>
    <row r="4" spans="1:32" ht="15.75" x14ac:dyDescent="0.25">
      <c r="A4" s="244" t="str">
        <f>PCMH</f>
        <v>PE #7</v>
      </c>
      <c r="B4" s="245"/>
      <c r="C4" s="245"/>
      <c r="D4" s="245"/>
      <c r="E4" s="245"/>
      <c r="F4" s="245"/>
      <c r="G4" s="245"/>
      <c r="H4" s="245"/>
      <c r="I4" s="245"/>
      <c r="J4" s="245"/>
      <c r="K4" s="245"/>
      <c r="L4" s="245"/>
      <c r="M4" s="246"/>
    </row>
    <row r="5" spans="1:32" ht="15.75" x14ac:dyDescent="0.25">
      <c r="A5" s="130" t="s">
        <v>20</v>
      </c>
      <c r="B5" s="185">
        <v>2019</v>
      </c>
      <c r="C5" s="186"/>
      <c r="D5" s="186"/>
      <c r="E5" s="186"/>
      <c r="F5" s="186"/>
      <c r="G5" s="186"/>
      <c r="H5" s="186"/>
      <c r="I5" s="186"/>
      <c r="J5" s="186"/>
      <c r="K5" s="186"/>
      <c r="L5" s="186"/>
      <c r="M5" s="187"/>
    </row>
    <row r="6" spans="1:32" s="45" customFormat="1" ht="12.75" x14ac:dyDescent="0.2">
      <c r="A6" s="81" t="s">
        <v>51</v>
      </c>
      <c r="B6" s="81" t="s">
        <v>52</v>
      </c>
      <c r="C6" s="81" t="s">
        <v>53</v>
      </c>
      <c r="D6" s="81" t="s">
        <v>54</v>
      </c>
      <c r="E6" s="81" t="s">
        <v>55</v>
      </c>
      <c r="F6" s="81" t="s">
        <v>56</v>
      </c>
      <c r="G6" s="81" t="s">
        <v>57</v>
      </c>
      <c r="H6" s="81" t="s">
        <v>58</v>
      </c>
      <c r="I6" s="81" t="s">
        <v>59</v>
      </c>
      <c r="J6" s="81" t="s">
        <v>60</v>
      </c>
      <c r="K6" s="81" t="s">
        <v>61</v>
      </c>
      <c r="L6" s="81" t="s">
        <v>62</v>
      </c>
      <c r="M6" s="81" t="s">
        <v>63</v>
      </c>
    </row>
    <row r="7" spans="1:32" s="64" customFormat="1" ht="23.1" customHeight="1" x14ac:dyDescent="0.25">
      <c r="A7" s="97" t="s">
        <v>3</v>
      </c>
      <c r="B7" s="97" t="s">
        <v>4</v>
      </c>
      <c r="C7" s="97" t="s">
        <v>5</v>
      </c>
      <c r="D7" s="97" t="s">
        <v>6</v>
      </c>
      <c r="E7" s="97" t="s">
        <v>7</v>
      </c>
      <c r="F7" s="97" t="s">
        <v>8</v>
      </c>
      <c r="G7" s="97" t="s">
        <v>9</v>
      </c>
      <c r="H7" s="97" t="s">
        <v>10</v>
      </c>
      <c r="I7" s="97" t="s">
        <v>11</v>
      </c>
      <c r="J7" s="97" t="s">
        <v>12</v>
      </c>
      <c r="K7" s="97" t="s">
        <v>13</v>
      </c>
      <c r="L7" s="97" t="s">
        <v>14</v>
      </c>
      <c r="M7" s="97" t="s">
        <v>15</v>
      </c>
      <c r="N7" s="22"/>
      <c r="O7" s="22"/>
      <c r="P7" s="22"/>
      <c r="Q7" s="22"/>
      <c r="R7" s="22"/>
      <c r="S7" s="22"/>
      <c r="T7" s="22"/>
      <c r="U7" s="22"/>
      <c r="V7" s="22"/>
      <c r="W7" s="22"/>
      <c r="X7" s="22"/>
      <c r="Y7" s="22"/>
      <c r="Z7" s="22"/>
      <c r="AA7" s="22"/>
      <c r="AB7" s="22"/>
      <c r="AC7" s="22"/>
      <c r="AD7" s="22"/>
      <c r="AE7" s="22"/>
      <c r="AF7" s="22"/>
    </row>
    <row r="8" spans="1:32" s="67" customFormat="1" ht="16.149999999999999" customHeight="1" x14ac:dyDescent="0.25">
      <c r="A8" s="118" t="str">
        <f>Demographics!A8</f>
        <v>Number of PCMH+ attributed members</v>
      </c>
      <c r="B8" s="188">
        <f>Demographics!B8</f>
        <v>8124</v>
      </c>
      <c r="C8" s="189"/>
      <c r="D8" s="189"/>
      <c r="E8" s="189"/>
      <c r="F8" s="189"/>
      <c r="G8" s="189"/>
      <c r="H8" s="189"/>
      <c r="I8" s="189"/>
      <c r="J8" s="189"/>
      <c r="K8" s="189"/>
      <c r="L8" s="189"/>
      <c r="M8" s="190"/>
      <c r="N8" s="5"/>
      <c r="O8" s="5"/>
      <c r="P8" s="5"/>
      <c r="Q8" s="5"/>
      <c r="R8" s="5"/>
      <c r="S8" s="5"/>
      <c r="T8" s="5"/>
      <c r="U8" s="5"/>
      <c r="V8" s="5"/>
      <c r="W8" s="5"/>
      <c r="X8" s="5"/>
      <c r="Y8" s="5"/>
      <c r="Z8" s="5"/>
      <c r="AA8" s="5"/>
      <c r="AB8" s="5"/>
      <c r="AC8" s="5"/>
      <c r="AD8" s="5"/>
      <c r="AE8" s="5"/>
      <c r="AF8" s="5"/>
    </row>
    <row r="9" spans="1:32" s="67" customFormat="1" ht="18" customHeight="1" x14ac:dyDescent="0.25">
      <c r="A9" s="194" t="s">
        <v>155</v>
      </c>
      <c r="B9" s="195"/>
      <c r="C9" s="195"/>
      <c r="D9" s="195"/>
      <c r="E9" s="195"/>
      <c r="F9" s="195"/>
      <c r="G9" s="195"/>
      <c r="H9" s="195"/>
      <c r="I9" s="195"/>
      <c r="J9" s="195"/>
      <c r="K9" s="195"/>
      <c r="L9" s="195"/>
      <c r="M9" s="196"/>
      <c r="N9" s="5"/>
      <c r="O9" s="5"/>
      <c r="P9" s="5"/>
      <c r="Q9" s="5"/>
      <c r="R9" s="5"/>
      <c r="S9" s="5"/>
      <c r="T9" s="5"/>
      <c r="U9" s="5"/>
      <c r="V9" s="5"/>
      <c r="W9" s="5"/>
      <c r="X9" s="5"/>
      <c r="Y9" s="5"/>
      <c r="Z9" s="5"/>
      <c r="AA9" s="5"/>
      <c r="AB9" s="5"/>
      <c r="AC9" s="5"/>
      <c r="AD9" s="5"/>
      <c r="AE9" s="5"/>
      <c r="AF9" s="5"/>
    </row>
    <row r="10" spans="1:32" s="67" customFormat="1" ht="32.450000000000003" customHeight="1" x14ac:dyDescent="0.2">
      <c r="A10" s="119" t="s">
        <v>136</v>
      </c>
      <c r="B10" s="220">
        <v>10</v>
      </c>
      <c r="C10" s="221"/>
      <c r="D10" s="222"/>
      <c r="E10" s="15">
        <v>4</v>
      </c>
      <c r="F10" s="15"/>
      <c r="G10" s="15">
        <v>4</v>
      </c>
      <c r="H10" s="15">
        <v>4</v>
      </c>
      <c r="I10" s="15"/>
      <c r="J10" s="15"/>
      <c r="K10" s="15"/>
      <c r="L10" s="15"/>
      <c r="M10" s="15"/>
      <c r="N10" s="5"/>
      <c r="O10" s="5"/>
      <c r="P10" s="5"/>
      <c r="Q10" s="5"/>
      <c r="R10" s="5"/>
      <c r="S10" s="5"/>
      <c r="T10" s="5"/>
      <c r="U10" s="5"/>
      <c r="V10" s="5"/>
      <c r="W10" s="5"/>
      <c r="X10" s="5"/>
      <c r="Y10" s="5"/>
      <c r="Z10" s="5"/>
      <c r="AA10" s="5"/>
      <c r="AB10" s="5"/>
      <c r="AC10" s="5"/>
      <c r="AD10" s="5"/>
      <c r="AE10" s="5"/>
      <c r="AF10" s="5"/>
    </row>
    <row r="11" spans="1:32" s="115" customFormat="1" ht="77.45" customHeight="1" x14ac:dyDescent="0.2">
      <c r="A11" s="119" t="s">
        <v>147</v>
      </c>
      <c r="B11" s="220">
        <v>9</v>
      </c>
      <c r="C11" s="221"/>
      <c r="D11" s="222"/>
      <c r="E11" s="15">
        <v>3</v>
      </c>
      <c r="F11" s="15"/>
      <c r="G11" s="15">
        <v>4</v>
      </c>
      <c r="H11" s="15">
        <v>4</v>
      </c>
      <c r="I11" s="15"/>
      <c r="J11" s="15"/>
      <c r="K11" s="15"/>
      <c r="L11" s="15"/>
      <c r="M11" s="15"/>
      <c r="N11" s="110"/>
      <c r="O11" s="110"/>
      <c r="P11" s="110"/>
      <c r="Q11" s="110"/>
      <c r="R11" s="110"/>
      <c r="S11" s="110"/>
      <c r="T11" s="110"/>
      <c r="U11" s="110"/>
      <c r="V11" s="110"/>
      <c r="W11" s="110"/>
      <c r="X11" s="110"/>
      <c r="Y11" s="110"/>
      <c r="Z11" s="110"/>
      <c r="AA11" s="110"/>
      <c r="AB11" s="110"/>
      <c r="AC11" s="110"/>
      <c r="AD11" s="110"/>
      <c r="AE11" s="110"/>
      <c r="AF11" s="110"/>
    </row>
    <row r="12" spans="1:32" s="115" customFormat="1" ht="18" customHeight="1" x14ac:dyDescent="0.25">
      <c r="A12" s="194" t="s">
        <v>168</v>
      </c>
      <c r="B12" s="195"/>
      <c r="C12" s="195"/>
      <c r="D12" s="195"/>
      <c r="E12" s="195"/>
      <c r="F12" s="195"/>
      <c r="G12" s="195"/>
      <c r="H12" s="195"/>
      <c r="I12" s="195"/>
      <c r="J12" s="195"/>
      <c r="K12" s="195"/>
      <c r="L12" s="195"/>
      <c r="M12" s="196"/>
      <c r="N12" s="110"/>
      <c r="O12" s="110"/>
      <c r="P12" s="110"/>
      <c r="Q12" s="110"/>
      <c r="R12" s="110"/>
      <c r="S12" s="110"/>
      <c r="T12" s="110"/>
      <c r="U12" s="110"/>
      <c r="V12" s="110"/>
      <c r="W12" s="110"/>
      <c r="X12" s="110"/>
      <c r="Y12" s="110"/>
      <c r="Z12" s="110"/>
      <c r="AA12" s="110"/>
      <c r="AB12" s="110"/>
      <c r="AC12" s="110"/>
      <c r="AD12" s="110"/>
      <c r="AE12" s="110"/>
      <c r="AF12" s="110"/>
    </row>
    <row r="13" spans="1:32" s="115" customFormat="1" ht="63.75" customHeight="1" x14ac:dyDescent="0.2">
      <c r="A13" s="119" t="s">
        <v>148</v>
      </c>
      <c r="B13" s="220">
        <v>132</v>
      </c>
      <c r="C13" s="221"/>
      <c r="D13" s="222"/>
      <c r="E13" s="229" t="s">
        <v>239</v>
      </c>
      <c r="F13" s="230"/>
      <c r="G13" s="231"/>
      <c r="H13" s="229">
        <v>76</v>
      </c>
      <c r="I13" s="230"/>
      <c r="J13" s="231"/>
      <c r="K13" s="229"/>
      <c r="L13" s="230"/>
      <c r="M13" s="231"/>
      <c r="N13" s="110"/>
      <c r="O13" s="110"/>
      <c r="P13" s="110"/>
      <c r="Q13" s="110"/>
      <c r="R13" s="110"/>
      <c r="S13" s="110"/>
      <c r="T13" s="110"/>
      <c r="U13" s="110"/>
      <c r="V13" s="110"/>
      <c r="W13" s="110"/>
      <c r="X13" s="110"/>
      <c r="Y13" s="110"/>
      <c r="Z13" s="110"/>
      <c r="AA13" s="110"/>
      <c r="AB13" s="110"/>
      <c r="AC13" s="110"/>
      <c r="AD13" s="110"/>
      <c r="AE13" s="110"/>
      <c r="AF13" s="110"/>
    </row>
    <row r="14" spans="1:32" s="115" customFormat="1" ht="63" customHeight="1" x14ac:dyDescent="0.2">
      <c r="A14" s="119" t="s">
        <v>149</v>
      </c>
      <c r="B14" s="235" t="s">
        <v>235</v>
      </c>
      <c r="C14" s="236"/>
      <c r="D14" s="237"/>
      <c r="E14" s="232" t="s">
        <v>287</v>
      </c>
      <c r="F14" s="233"/>
      <c r="G14" s="234"/>
      <c r="H14" s="232">
        <v>5</v>
      </c>
      <c r="I14" s="233"/>
      <c r="J14" s="234"/>
      <c r="K14" s="232"/>
      <c r="L14" s="233"/>
      <c r="M14" s="234"/>
      <c r="N14" s="110"/>
      <c r="O14" s="110"/>
      <c r="P14" s="110"/>
      <c r="Q14" s="110"/>
      <c r="R14" s="110"/>
      <c r="S14" s="110"/>
      <c r="T14" s="110"/>
      <c r="U14" s="110"/>
      <c r="V14" s="110"/>
      <c r="W14" s="110"/>
      <c r="X14" s="110"/>
      <c r="Y14" s="110"/>
      <c r="Z14" s="110"/>
      <c r="AA14" s="110"/>
      <c r="AB14" s="110"/>
      <c r="AC14" s="110"/>
      <c r="AD14" s="110"/>
      <c r="AE14" s="110"/>
      <c r="AF14" s="110"/>
    </row>
    <row r="15" spans="1:32" s="13" customFormat="1" ht="14.25" x14ac:dyDescent="0.2">
      <c r="A15" s="23"/>
      <c r="B15" s="5"/>
      <c r="C15" s="5"/>
      <c r="D15" s="5"/>
      <c r="E15" s="5"/>
      <c r="F15" s="5"/>
      <c r="G15" s="5"/>
      <c r="H15" s="5"/>
      <c r="I15" s="5"/>
      <c r="J15" s="5"/>
      <c r="K15" s="5"/>
      <c r="L15" s="5"/>
      <c r="M15" s="5"/>
      <c r="N15" s="5"/>
    </row>
    <row r="16" spans="1:32" s="11" customFormat="1" x14ac:dyDescent="0.2">
      <c r="A16" s="11" t="s">
        <v>16</v>
      </c>
      <c r="B16" s="24"/>
      <c r="C16" s="24"/>
      <c r="D16" s="24"/>
      <c r="E16" s="24"/>
    </row>
    <row r="17" spans="1:32" ht="72.599999999999994" customHeight="1" x14ac:dyDescent="0.2">
      <c r="A17" s="204"/>
      <c r="B17" s="205"/>
      <c r="C17" s="205"/>
      <c r="D17" s="205"/>
      <c r="E17" s="205"/>
      <c r="F17" s="205"/>
      <c r="G17" s="205"/>
      <c r="H17" s="205"/>
      <c r="I17" s="205"/>
      <c r="J17" s="205"/>
      <c r="K17" s="205"/>
      <c r="L17" s="205"/>
      <c r="M17" s="206"/>
    </row>
    <row r="19" spans="1:32" ht="15.75" x14ac:dyDescent="0.25">
      <c r="A19" s="149" t="s">
        <v>169</v>
      </c>
      <c r="B19" s="167" t="s">
        <v>170</v>
      </c>
      <c r="C19" s="167"/>
      <c r="D19" s="167"/>
      <c r="E19" s="167"/>
      <c r="F19" s="167"/>
      <c r="G19" s="167"/>
      <c r="H19" s="167"/>
      <c r="I19" s="167"/>
      <c r="J19" s="167"/>
      <c r="K19" s="167"/>
      <c r="L19" s="167"/>
      <c r="M19" s="167"/>
    </row>
    <row r="20" spans="1:32" ht="232.5" customHeight="1" x14ac:dyDescent="0.2">
      <c r="A20" s="150" t="s">
        <v>298</v>
      </c>
      <c r="B20" s="168" t="s">
        <v>299</v>
      </c>
      <c r="C20" s="169"/>
      <c r="D20" s="169"/>
      <c r="E20" s="169"/>
      <c r="F20" s="169"/>
      <c r="G20" s="169"/>
      <c r="H20" s="169"/>
      <c r="I20" s="169"/>
      <c r="J20" s="169"/>
      <c r="K20" s="169"/>
      <c r="L20" s="169"/>
      <c r="M20" s="170"/>
    </row>
    <row r="22" spans="1:32" s="80" customFormat="1" x14ac:dyDescent="0.2">
      <c r="B22" s="21"/>
      <c r="C22" s="21"/>
      <c r="D22" s="21"/>
      <c r="E22" s="21"/>
      <c r="N22" s="121"/>
      <c r="O22" s="121"/>
      <c r="P22" s="121"/>
      <c r="Q22" s="121"/>
      <c r="R22" s="121"/>
      <c r="S22" s="121"/>
      <c r="T22" s="121"/>
      <c r="U22" s="121"/>
      <c r="V22" s="121"/>
      <c r="W22" s="121"/>
      <c r="X22" s="121"/>
      <c r="Y22" s="121"/>
      <c r="Z22" s="121"/>
      <c r="AA22" s="121"/>
      <c r="AB22" s="121"/>
      <c r="AC22" s="121"/>
      <c r="AD22" s="121"/>
      <c r="AE22" s="121"/>
      <c r="AF22" s="121"/>
    </row>
  </sheetData>
  <mergeCells count="20">
    <mergeCell ref="A1:M1"/>
    <mergeCell ref="H13:J13"/>
    <mergeCell ref="K13:M13"/>
    <mergeCell ref="H14:J14"/>
    <mergeCell ref="K14:M14"/>
    <mergeCell ref="B5:M5"/>
    <mergeCell ref="A2:M2"/>
    <mergeCell ref="E13:G13"/>
    <mergeCell ref="E14:G14"/>
    <mergeCell ref="A9:M9"/>
    <mergeCell ref="B13:D13"/>
    <mergeCell ref="B14:D14"/>
    <mergeCell ref="B10:D10"/>
    <mergeCell ref="B11:D11"/>
    <mergeCell ref="A12:M12"/>
    <mergeCell ref="A4:M4"/>
    <mergeCell ref="B8:M8"/>
    <mergeCell ref="B19:M19"/>
    <mergeCell ref="B20:M20"/>
    <mergeCell ref="A17:M17"/>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54"/>
  <sheetViews>
    <sheetView showGridLines="0" zoomScale="90" zoomScaleNormal="90" zoomScaleSheetLayoutView="80" workbookViewId="0">
      <selection activeCell="C17" sqref="C17"/>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201" t="s">
        <v>134</v>
      </c>
      <c r="B1" s="202"/>
      <c r="C1" s="202"/>
      <c r="D1" s="202"/>
      <c r="E1" s="203"/>
      <c r="F1" s="18"/>
      <c r="H1" s="56"/>
      <c r="I1" s="56"/>
    </row>
    <row r="2" spans="1:11" s="20" customFormat="1" ht="126.75" customHeight="1" x14ac:dyDescent="0.2">
      <c r="A2" s="215" t="s">
        <v>162</v>
      </c>
      <c r="B2" s="216"/>
      <c r="C2" s="216"/>
      <c r="D2" s="216"/>
      <c r="E2" s="217"/>
      <c r="F2" s="18"/>
      <c r="H2" s="56"/>
      <c r="I2" s="56"/>
    </row>
    <row r="3" spans="1:11" s="20" customFormat="1" x14ac:dyDescent="0.2">
      <c r="A3" s="143"/>
      <c r="B3" s="143"/>
      <c r="C3" s="143"/>
      <c r="D3" s="143"/>
      <c r="E3" s="143"/>
      <c r="F3" s="18"/>
      <c r="H3" s="56"/>
      <c r="I3" s="56"/>
    </row>
    <row r="4" spans="1:11" ht="15.75" x14ac:dyDescent="0.25">
      <c r="A4" s="132" t="str">
        <f>PCMH</f>
        <v>PE #7</v>
      </c>
      <c r="B4" s="76"/>
      <c r="C4" s="76"/>
      <c r="D4" s="76"/>
      <c r="E4" s="77"/>
      <c r="F4" s="18"/>
      <c r="G4" s="13"/>
    </row>
    <row r="5" spans="1:11" ht="15.75" x14ac:dyDescent="0.25">
      <c r="A5" s="130" t="s">
        <v>18</v>
      </c>
      <c r="B5" s="49"/>
      <c r="C5" s="49"/>
      <c r="D5" s="49"/>
      <c r="E5" s="62"/>
      <c r="F5" s="18"/>
      <c r="G5" s="107"/>
    </row>
    <row r="6" spans="1:11" s="45" customFormat="1" ht="15.75" x14ac:dyDescent="0.2">
      <c r="A6" s="48" t="s">
        <v>51</v>
      </c>
      <c r="B6" s="48" t="s">
        <v>52</v>
      </c>
      <c r="C6" s="48" t="s">
        <v>53</v>
      </c>
      <c r="D6" s="48" t="s">
        <v>54</v>
      </c>
      <c r="E6" s="48" t="s">
        <v>55</v>
      </c>
      <c r="F6" s="18"/>
      <c r="G6" s="107"/>
    </row>
    <row r="7" spans="1:11" s="22" customFormat="1" ht="49.9" customHeight="1" x14ac:dyDescent="0.25">
      <c r="A7" s="47" t="s">
        <v>28</v>
      </c>
      <c r="B7" s="47" t="s">
        <v>78</v>
      </c>
      <c r="C7" s="47" t="s">
        <v>79</v>
      </c>
      <c r="D7" s="47" t="s">
        <v>80</v>
      </c>
      <c r="E7" s="47" t="s">
        <v>81</v>
      </c>
      <c r="F7" s="18"/>
      <c r="G7" s="107"/>
    </row>
    <row r="8" spans="1:11" s="14" customFormat="1" ht="15.75" x14ac:dyDescent="0.25">
      <c r="A8" s="118" t="s">
        <v>174</v>
      </c>
      <c r="B8" s="118" t="s">
        <v>114</v>
      </c>
      <c r="C8" s="118" t="s">
        <v>175</v>
      </c>
      <c r="D8" s="145"/>
      <c r="E8" s="153" t="s">
        <v>217</v>
      </c>
      <c r="F8" s="18"/>
      <c r="G8" s="107"/>
      <c r="H8" s="13"/>
      <c r="I8" s="13"/>
      <c r="K8" s="13"/>
    </row>
    <row r="9" spans="1:11" s="32" customFormat="1" ht="14.45" customHeight="1" x14ac:dyDescent="0.25">
      <c r="A9" s="118" t="s">
        <v>176</v>
      </c>
      <c r="B9" s="118" t="s">
        <v>115</v>
      </c>
      <c r="C9" s="118" t="s">
        <v>177</v>
      </c>
      <c r="D9" s="145"/>
      <c r="E9" s="153" t="s">
        <v>217</v>
      </c>
      <c r="F9" s="18"/>
      <c r="G9" s="107"/>
      <c r="H9" s="9"/>
      <c r="I9" s="9"/>
      <c r="K9" s="9"/>
    </row>
    <row r="10" spans="1:11" s="32" customFormat="1" ht="14.45" customHeight="1" x14ac:dyDescent="0.25">
      <c r="A10" s="118" t="s">
        <v>179</v>
      </c>
      <c r="B10" s="118" t="s">
        <v>118</v>
      </c>
      <c r="C10" s="154" t="s">
        <v>192</v>
      </c>
      <c r="D10" s="145"/>
      <c r="E10" s="153" t="s">
        <v>217</v>
      </c>
      <c r="F10" s="18"/>
      <c r="G10" s="107"/>
      <c r="H10" s="9"/>
      <c r="I10" s="9"/>
      <c r="K10" s="9"/>
    </row>
    <row r="11" spans="1:11" s="32" customFormat="1" ht="15.75" x14ac:dyDescent="0.2">
      <c r="A11" s="118" t="s">
        <v>180</v>
      </c>
      <c r="B11" s="118" t="s">
        <v>116</v>
      </c>
      <c r="C11" s="118" t="s">
        <v>181</v>
      </c>
      <c r="D11" s="155"/>
      <c r="E11" s="153" t="s">
        <v>217</v>
      </c>
      <c r="F11" s="18"/>
      <c r="G11" s="107"/>
      <c r="H11" s="9"/>
      <c r="I11" s="9"/>
      <c r="K11" s="9"/>
    </row>
    <row r="12" spans="1:11" s="32" customFormat="1" ht="24" customHeight="1" x14ac:dyDescent="0.25">
      <c r="A12" s="118" t="s">
        <v>182</v>
      </c>
      <c r="B12" s="118" t="s">
        <v>113</v>
      </c>
      <c r="C12" s="118" t="s">
        <v>175</v>
      </c>
      <c r="D12" s="145"/>
      <c r="E12" s="153" t="s">
        <v>217</v>
      </c>
      <c r="F12" s="18"/>
      <c r="G12" s="9"/>
      <c r="H12" s="9"/>
      <c r="I12" s="9"/>
      <c r="K12" s="9"/>
    </row>
    <row r="13" spans="1:11" s="32" customFormat="1" ht="15.75" x14ac:dyDescent="0.25">
      <c r="A13" s="118" t="s">
        <v>183</v>
      </c>
      <c r="B13" s="118" t="s">
        <v>111</v>
      </c>
      <c r="C13" s="118" t="s">
        <v>184</v>
      </c>
      <c r="D13" s="145"/>
      <c r="E13" s="153" t="s">
        <v>217</v>
      </c>
      <c r="F13" s="18"/>
      <c r="G13" s="107"/>
      <c r="H13" s="9"/>
      <c r="I13" s="9"/>
      <c r="K13" s="9"/>
    </row>
    <row r="14" spans="1:11" s="32" customFormat="1" ht="15.75" x14ac:dyDescent="0.2">
      <c r="A14" s="156" t="s">
        <v>198</v>
      </c>
      <c r="B14" s="156" t="s">
        <v>199</v>
      </c>
      <c r="C14" s="156" t="s">
        <v>199</v>
      </c>
      <c r="D14" s="155"/>
      <c r="E14" s="153" t="s">
        <v>217</v>
      </c>
      <c r="F14" s="18"/>
      <c r="G14" s="107"/>
      <c r="H14" s="9"/>
      <c r="I14" s="9"/>
      <c r="K14" s="9"/>
    </row>
    <row r="15" spans="1:11" s="32" customFormat="1" ht="15.75" x14ac:dyDescent="0.2">
      <c r="A15" s="156" t="s">
        <v>200</v>
      </c>
      <c r="B15" s="162" t="s">
        <v>261</v>
      </c>
      <c r="C15" s="156" t="s">
        <v>202</v>
      </c>
      <c r="D15" s="155"/>
      <c r="E15" s="153" t="s">
        <v>217</v>
      </c>
      <c r="F15" s="18"/>
      <c r="G15" s="107"/>
      <c r="H15" s="9"/>
      <c r="I15" s="9"/>
      <c r="K15" s="9"/>
    </row>
    <row r="16" spans="1:11" s="32" customFormat="1" ht="15.75" x14ac:dyDescent="0.25">
      <c r="A16" s="118" t="s">
        <v>185</v>
      </c>
      <c r="B16" s="118" t="s">
        <v>112</v>
      </c>
      <c r="C16" s="118" t="s">
        <v>178</v>
      </c>
      <c r="D16" s="145"/>
      <c r="E16" s="153" t="s">
        <v>217</v>
      </c>
      <c r="F16" s="18"/>
      <c r="G16" s="107"/>
      <c r="H16" s="9"/>
      <c r="I16" s="9"/>
      <c r="K16" s="9"/>
    </row>
    <row r="17" spans="1:11" s="32" customFormat="1" ht="15.75" x14ac:dyDescent="0.2">
      <c r="A17" s="156" t="s">
        <v>203</v>
      </c>
      <c r="B17" s="162" t="s">
        <v>261</v>
      </c>
      <c r="C17" s="156" t="s">
        <v>204</v>
      </c>
      <c r="D17" s="155"/>
      <c r="E17" s="153" t="s">
        <v>217</v>
      </c>
      <c r="F17" s="18"/>
      <c r="G17" s="107"/>
      <c r="H17" s="9"/>
      <c r="I17" s="9"/>
      <c r="K17" s="9"/>
    </row>
    <row r="18" spans="1:11" s="32" customFormat="1" ht="15.75" x14ac:dyDescent="0.2">
      <c r="A18" s="156" t="s">
        <v>205</v>
      </c>
      <c r="B18" s="162" t="s">
        <v>261</v>
      </c>
      <c r="C18" s="156" t="s">
        <v>206</v>
      </c>
      <c r="D18" s="155"/>
      <c r="E18" s="153" t="s">
        <v>217</v>
      </c>
      <c r="F18" s="18"/>
      <c r="G18" s="107"/>
      <c r="H18" s="9"/>
      <c r="I18" s="9"/>
      <c r="J18" s="9"/>
      <c r="K18" s="9"/>
    </row>
    <row r="19" spans="1:11" s="32" customFormat="1" x14ac:dyDescent="0.2">
      <c r="A19" s="156" t="s">
        <v>207</v>
      </c>
      <c r="B19" s="162" t="s">
        <v>261</v>
      </c>
      <c r="C19" s="156" t="s">
        <v>208</v>
      </c>
      <c r="D19" s="155"/>
      <c r="E19" s="153" t="s">
        <v>217</v>
      </c>
      <c r="F19" s="18"/>
      <c r="G19" s="9"/>
      <c r="H19" s="9"/>
      <c r="I19" s="9"/>
      <c r="J19" s="9"/>
      <c r="K19" s="9"/>
    </row>
    <row r="20" spans="1:11" s="32" customFormat="1" ht="29.25" x14ac:dyDescent="0.25">
      <c r="A20" s="118" t="s">
        <v>197</v>
      </c>
      <c r="B20" s="118" t="s">
        <v>117</v>
      </c>
      <c r="C20" s="118" t="s">
        <v>186</v>
      </c>
      <c r="D20" s="145"/>
      <c r="E20" s="153" t="s">
        <v>217</v>
      </c>
      <c r="F20" s="18"/>
      <c r="G20" s="9"/>
      <c r="H20" s="9"/>
      <c r="I20" s="9"/>
      <c r="J20" s="9"/>
      <c r="K20" s="9"/>
    </row>
    <row r="21" spans="1:11" s="32" customFormat="1" x14ac:dyDescent="0.2">
      <c r="A21" s="156" t="s">
        <v>209</v>
      </c>
      <c r="B21" s="156" t="s">
        <v>201</v>
      </c>
      <c r="C21" s="156" t="s">
        <v>210</v>
      </c>
      <c r="D21" s="155"/>
      <c r="E21" s="153" t="s">
        <v>217</v>
      </c>
      <c r="F21" s="18"/>
      <c r="G21" s="9"/>
      <c r="H21" s="9"/>
      <c r="I21" s="9"/>
      <c r="J21" s="9"/>
      <c r="K21" s="9"/>
    </row>
    <row r="22" spans="1:11" s="32" customFormat="1" x14ac:dyDescent="0.2">
      <c r="A22" s="156" t="s">
        <v>211</v>
      </c>
      <c r="B22" s="156" t="s">
        <v>201</v>
      </c>
      <c r="C22" s="156" t="s">
        <v>202</v>
      </c>
      <c r="D22" s="155"/>
      <c r="E22" s="153" t="s">
        <v>217</v>
      </c>
      <c r="F22" s="18"/>
      <c r="G22" s="9"/>
      <c r="H22" s="9"/>
      <c r="I22" s="9"/>
      <c r="J22" s="9"/>
      <c r="K22" s="9"/>
    </row>
    <row r="23" spans="1:11" s="32" customFormat="1" x14ac:dyDescent="0.2">
      <c r="A23" s="156" t="s">
        <v>212</v>
      </c>
      <c r="B23" s="156"/>
      <c r="C23" s="156" t="s">
        <v>213</v>
      </c>
      <c r="D23" s="155"/>
      <c r="E23" s="153" t="s">
        <v>217</v>
      </c>
      <c r="F23" s="18"/>
      <c r="G23" s="9"/>
      <c r="H23" s="9"/>
      <c r="I23" s="9"/>
      <c r="J23" s="9"/>
      <c r="K23" s="9"/>
    </row>
    <row r="24" spans="1:11" s="32" customFormat="1" ht="14.25" x14ac:dyDescent="0.2">
      <c r="A24" s="247" t="s">
        <v>214</v>
      </c>
      <c r="B24" s="247" t="s">
        <v>215</v>
      </c>
      <c r="C24" s="247" t="s">
        <v>216</v>
      </c>
      <c r="D24" s="248"/>
      <c r="E24" s="105" t="s">
        <v>217</v>
      </c>
      <c r="F24" s="18"/>
      <c r="G24" s="9"/>
      <c r="H24" s="9"/>
      <c r="I24" s="9"/>
      <c r="J24" s="9"/>
      <c r="K24" s="9"/>
    </row>
    <row r="25" spans="1:11" s="32" customFormat="1" ht="14.25" x14ac:dyDescent="0.2">
      <c r="A25" s="247"/>
      <c r="B25" s="247"/>
      <c r="C25" s="247"/>
      <c r="D25" s="248"/>
      <c r="E25" s="105"/>
      <c r="F25" s="18"/>
      <c r="G25" s="9"/>
      <c r="H25" s="9"/>
      <c r="I25" s="9"/>
      <c r="J25" s="9"/>
      <c r="K25" s="9"/>
    </row>
    <row r="26" spans="1:11" s="20" customFormat="1" ht="13.15" customHeight="1" x14ac:dyDescent="0.2">
      <c r="A26" s="247"/>
      <c r="B26" s="247"/>
      <c r="C26" s="247"/>
      <c r="D26" s="248"/>
      <c r="E26" s="105" t="s">
        <v>217</v>
      </c>
      <c r="F26" s="18"/>
      <c r="G26" s="19"/>
      <c r="H26" s="19"/>
      <c r="I26" s="19"/>
      <c r="J26" s="19"/>
      <c r="K26" s="19"/>
    </row>
    <row r="27" spans="1:11" s="20" customFormat="1" ht="13.15" customHeight="1" x14ac:dyDescent="0.2">
      <c r="A27" s="158" t="s">
        <v>220</v>
      </c>
      <c r="B27" s="158" t="s">
        <v>225</v>
      </c>
      <c r="C27" s="158" t="s">
        <v>226</v>
      </c>
      <c r="D27" s="159"/>
      <c r="E27" s="153" t="s">
        <v>217</v>
      </c>
      <c r="F27" s="18"/>
      <c r="G27" s="19"/>
      <c r="H27" s="19"/>
      <c r="I27" s="19"/>
      <c r="J27" s="19"/>
      <c r="K27" s="19"/>
    </row>
    <row r="28" spans="1:11" s="20" customFormat="1" ht="13.15" customHeight="1" x14ac:dyDescent="0.2">
      <c r="A28" s="158" t="s">
        <v>221</v>
      </c>
      <c r="B28" s="158" t="s">
        <v>225</v>
      </c>
      <c r="C28" s="158" t="s">
        <v>226</v>
      </c>
      <c r="D28" s="159"/>
      <c r="E28" s="153" t="s">
        <v>217</v>
      </c>
      <c r="F28" s="18"/>
      <c r="G28" s="19"/>
      <c r="H28" s="19"/>
      <c r="I28" s="19"/>
      <c r="J28" s="19"/>
      <c r="K28" s="19"/>
    </row>
    <row r="29" spans="1:11" s="20" customFormat="1" ht="13.15" customHeight="1" x14ac:dyDescent="0.2">
      <c r="A29" s="158" t="s">
        <v>222</v>
      </c>
      <c r="B29" s="162" t="s">
        <v>261</v>
      </c>
      <c r="C29" s="158" t="s">
        <v>226</v>
      </c>
      <c r="D29" s="159"/>
      <c r="E29" s="153" t="s">
        <v>217</v>
      </c>
      <c r="F29" s="18"/>
      <c r="G29" s="19"/>
      <c r="H29" s="19"/>
      <c r="I29" s="19"/>
      <c r="J29" s="19"/>
      <c r="K29" s="19"/>
    </row>
    <row r="30" spans="1:11" s="20" customFormat="1" ht="13.15" customHeight="1" x14ac:dyDescent="0.2">
      <c r="A30" s="158" t="s">
        <v>223</v>
      </c>
      <c r="B30" s="162" t="s">
        <v>261</v>
      </c>
      <c r="C30" s="158" t="s">
        <v>226</v>
      </c>
      <c r="D30" s="159"/>
      <c r="E30" s="153" t="s">
        <v>217</v>
      </c>
      <c r="F30" s="18"/>
      <c r="G30" s="19"/>
      <c r="H30" s="19"/>
      <c r="I30" s="19"/>
      <c r="J30" s="19"/>
      <c r="K30" s="19"/>
    </row>
    <row r="31" spans="1:11" s="20" customFormat="1" ht="13.15" customHeight="1" x14ac:dyDescent="0.2">
      <c r="A31" s="160" t="s">
        <v>250</v>
      </c>
      <c r="B31" s="160" t="s">
        <v>35</v>
      </c>
      <c r="C31" s="160" t="s">
        <v>251</v>
      </c>
      <c r="D31" s="161"/>
      <c r="E31" s="153"/>
      <c r="F31" s="18"/>
      <c r="G31" s="19"/>
      <c r="H31" s="19"/>
      <c r="I31" s="19"/>
      <c r="J31" s="19"/>
      <c r="K31" s="19"/>
    </row>
    <row r="32" spans="1:11" s="20" customFormat="1" ht="13.15" customHeight="1" x14ac:dyDescent="0.2">
      <c r="A32" s="158" t="s">
        <v>224</v>
      </c>
      <c r="B32" s="162" t="s">
        <v>261</v>
      </c>
      <c r="C32" s="158" t="s">
        <v>184</v>
      </c>
      <c r="D32" s="157"/>
      <c r="E32" s="153" t="s">
        <v>217</v>
      </c>
      <c r="F32" s="18"/>
      <c r="G32" s="19"/>
      <c r="H32" s="19"/>
      <c r="I32" s="19"/>
      <c r="J32" s="19"/>
      <c r="K32" s="19"/>
    </row>
    <row r="33" spans="1:11" s="20" customFormat="1" ht="13.15" customHeight="1" x14ac:dyDescent="0.2">
      <c r="A33" s="162" t="s">
        <v>262</v>
      </c>
      <c r="B33" s="162" t="s">
        <v>259</v>
      </c>
      <c r="C33" s="162" t="s">
        <v>258</v>
      </c>
      <c r="D33" s="157"/>
      <c r="E33" s="105"/>
      <c r="F33" s="18"/>
      <c r="G33" s="19"/>
      <c r="H33" s="19"/>
      <c r="I33" s="19"/>
      <c r="J33" s="19"/>
      <c r="K33" s="19"/>
    </row>
    <row r="34" spans="1:11" s="20" customFormat="1" ht="13.15" customHeight="1" x14ac:dyDescent="0.2">
      <c r="A34" s="162" t="s">
        <v>260</v>
      </c>
      <c r="B34" s="162" t="s">
        <v>261</v>
      </c>
      <c r="C34" s="162" t="s">
        <v>258</v>
      </c>
      <c r="D34" s="157"/>
      <c r="E34" s="105"/>
      <c r="F34" s="18"/>
      <c r="G34" s="19"/>
      <c r="H34" s="19"/>
      <c r="I34" s="19"/>
      <c r="J34" s="19"/>
      <c r="K34" s="19"/>
    </row>
    <row r="35" spans="1:11" s="20" customFormat="1" ht="13.15" customHeight="1" x14ac:dyDescent="0.2">
      <c r="A35" s="162" t="s">
        <v>263</v>
      </c>
      <c r="B35" s="162"/>
      <c r="C35" s="162" t="s">
        <v>258</v>
      </c>
      <c r="D35" s="157"/>
      <c r="E35" s="105"/>
      <c r="F35" s="18"/>
      <c r="G35" s="19"/>
      <c r="H35" s="19"/>
      <c r="I35" s="19"/>
      <c r="J35" s="19"/>
      <c r="K35" s="19"/>
    </row>
    <row r="36" spans="1:11" s="20" customFormat="1" ht="13.15" customHeight="1" x14ac:dyDescent="0.2">
      <c r="A36" s="162" t="s">
        <v>255</v>
      </c>
      <c r="B36" s="162" t="s">
        <v>256</v>
      </c>
      <c r="C36" s="162" t="s">
        <v>257</v>
      </c>
      <c r="D36" s="157"/>
      <c r="E36" s="105"/>
      <c r="F36" s="18"/>
      <c r="G36" s="19"/>
      <c r="H36" s="19"/>
      <c r="I36" s="19"/>
      <c r="J36" s="19"/>
      <c r="K36" s="19"/>
    </row>
    <row r="37" spans="1:11" s="20" customFormat="1" ht="13.15" customHeight="1" x14ac:dyDescent="0.2">
      <c r="A37" s="162" t="s">
        <v>264</v>
      </c>
      <c r="B37" s="162" t="s">
        <v>261</v>
      </c>
      <c r="C37" s="162" t="s">
        <v>265</v>
      </c>
      <c r="D37" s="157"/>
      <c r="E37" s="105"/>
      <c r="F37" s="18"/>
      <c r="G37" s="19"/>
      <c r="H37" s="19"/>
      <c r="I37" s="19"/>
      <c r="J37" s="19"/>
      <c r="K37" s="19"/>
    </row>
    <row r="38" spans="1:11" s="20" customFormat="1" ht="13.15" customHeight="1" x14ac:dyDescent="0.2">
      <c r="A38" s="162" t="s">
        <v>252</v>
      </c>
      <c r="B38" s="162" t="s">
        <v>253</v>
      </c>
      <c r="C38" s="162" t="s">
        <v>254</v>
      </c>
      <c r="D38" s="157"/>
      <c r="E38" s="105"/>
      <c r="F38" s="18"/>
      <c r="G38" s="19"/>
      <c r="H38" s="19"/>
      <c r="I38" s="19"/>
      <c r="J38" s="19"/>
      <c r="K38" s="19"/>
    </row>
    <row r="39" spans="1:11" s="20" customFormat="1" ht="13.15" customHeight="1" x14ac:dyDescent="0.2">
      <c r="A39" s="162" t="s">
        <v>236</v>
      </c>
      <c r="B39" s="162" t="s">
        <v>237</v>
      </c>
      <c r="C39" s="162" t="s">
        <v>238</v>
      </c>
      <c r="D39" s="157"/>
      <c r="E39" s="105" t="s">
        <v>217</v>
      </c>
      <c r="F39" s="18"/>
      <c r="G39" s="19"/>
      <c r="H39" s="19"/>
      <c r="I39" s="19"/>
      <c r="J39" s="19"/>
      <c r="K39" s="19"/>
    </row>
    <row r="40" spans="1:11" s="20" customFormat="1" ht="13.15" customHeight="1" x14ac:dyDescent="0.2">
      <c r="A40" s="162" t="s">
        <v>272</v>
      </c>
      <c r="B40" s="162" t="s">
        <v>273</v>
      </c>
      <c r="C40" s="162" t="s">
        <v>274</v>
      </c>
      <c r="D40" s="157"/>
      <c r="E40" s="105" t="s">
        <v>217</v>
      </c>
      <c r="F40" s="18"/>
      <c r="G40" s="19"/>
      <c r="H40" s="19"/>
      <c r="I40" s="19"/>
      <c r="J40" s="19"/>
      <c r="K40" s="19"/>
    </row>
    <row r="41" spans="1:11" s="20" customFormat="1" ht="13.15" customHeight="1" x14ac:dyDescent="0.2">
      <c r="A41" s="162" t="s">
        <v>275</v>
      </c>
      <c r="B41" s="162" t="s">
        <v>261</v>
      </c>
      <c r="C41" s="162" t="s">
        <v>276</v>
      </c>
      <c r="D41" s="157"/>
      <c r="E41" s="105" t="s">
        <v>217</v>
      </c>
      <c r="F41" s="18"/>
      <c r="G41" s="19"/>
      <c r="H41" s="19"/>
      <c r="I41" s="19"/>
      <c r="J41" s="19"/>
      <c r="K41" s="19"/>
    </row>
    <row r="42" spans="1:11" s="20" customFormat="1" ht="13.15" customHeight="1" x14ac:dyDescent="0.2">
      <c r="A42" s="162" t="s">
        <v>277</v>
      </c>
      <c r="B42" s="162" t="s">
        <v>278</v>
      </c>
      <c r="C42" s="162" t="s">
        <v>276</v>
      </c>
      <c r="D42" s="157"/>
      <c r="E42" s="105" t="s">
        <v>217</v>
      </c>
      <c r="F42" s="18"/>
      <c r="G42" s="19"/>
      <c r="H42" s="19"/>
      <c r="I42" s="19"/>
      <c r="J42" s="19"/>
      <c r="K42" s="19"/>
    </row>
    <row r="43" spans="1:11" s="20" customFormat="1" ht="13.15" customHeight="1" x14ac:dyDescent="0.2">
      <c r="A43" s="162" t="s">
        <v>279</v>
      </c>
      <c r="B43" s="162" t="s">
        <v>253</v>
      </c>
      <c r="C43" s="162" t="s">
        <v>280</v>
      </c>
      <c r="D43" s="157"/>
      <c r="E43" s="105" t="s">
        <v>217</v>
      </c>
      <c r="F43" s="18"/>
      <c r="G43" s="19"/>
      <c r="H43" s="19"/>
      <c r="I43" s="19"/>
      <c r="J43" s="19"/>
      <c r="K43" s="19"/>
    </row>
    <row r="44" spans="1:11" s="20" customFormat="1" ht="13.15" customHeight="1" x14ac:dyDescent="0.2">
      <c r="A44" s="162" t="s">
        <v>281</v>
      </c>
      <c r="B44" s="162" t="s">
        <v>261</v>
      </c>
      <c r="C44" s="162" t="s">
        <v>282</v>
      </c>
      <c r="D44" s="157"/>
      <c r="E44" s="105" t="s">
        <v>284</v>
      </c>
      <c r="F44" s="18"/>
      <c r="G44" s="19"/>
      <c r="H44" s="19"/>
      <c r="I44" s="19"/>
      <c r="J44" s="19"/>
      <c r="K44" s="19"/>
    </row>
    <row r="45" spans="1:11" s="20" customFormat="1" ht="13.15" customHeight="1" x14ac:dyDescent="0.2">
      <c r="A45" s="162" t="s">
        <v>283</v>
      </c>
      <c r="B45" s="162" t="s">
        <v>261</v>
      </c>
      <c r="C45" s="162" t="s">
        <v>282</v>
      </c>
      <c r="D45" s="157"/>
      <c r="E45" s="105" t="s">
        <v>284</v>
      </c>
      <c r="F45" s="18"/>
      <c r="G45" s="19"/>
      <c r="H45" s="19"/>
      <c r="I45" s="19"/>
      <c r="J45" s="19"/>
      <c r="K45" s="19"/>
    </row>
    <row r="46" spans="1:11" s="20" customFormat="1" ht="13.15" customHeight="1" x14ac:dyDescent="0.2">
      <c r="A46" s="162" t="s">
        <v>285</v>
      </c>
      <c r="B46" s="162" t="s">
        <v>261</v>
      </c>
      <c r="C46" s="162" t="s">
        <v>282</v>
      </c>
      <c r="D46" s="157"/>
      <c r="E46" s="105" t="s">
        <v>284</v>
      </c>
      <c r="F46" s="18"/>
      <c r="G46" s="19"/>
      <c r="H46" s="19"/>
      <c r="I46" s="19"/>
      <c r="J46" s="19"/>
      <c r="K46" s="19"/>
    </row>
    <row r="47" spans="1:11" s="20" customFormat="1" ht="13.15" customHeight="1" x14ac:dyDescent="0.2">
      <c r="A47" s="162" t="s">
        <v>286</v>
      </c>
      <c r="B47" s="162" t="s">
        <v>261</v>
      </c>
      <c r="C47" s="162" t="s">
        <v>282</v>
      </c>
      <c r="D47" s="157"/>
      <c r="E47" s="105" t="s">
        <v>284</v>
      </c>
      <c r="F47" s="18"/>
      <c r="G47" s="19"/>
      <c r="H47" s="19"/>
      <c r="I47" s="19"/>
      <c r="J47" s="19"/>
      <c r="K47" s="19"/>
    </row>
    <row r="48" spans="1:11" s="20" customFormat="1" ht="13.15" customHeight="1" x14ac:dyDescent="0.2">
      <c r="A48" s="162" t="s">
        <v>288</v>
      </c>
      <c r="B48" s="162" t="s">
        <v>261</v>
      </c>
      <c r="C48" s="162" t="s">
        <v>178</v>
      </c>
      <c r="D48" s="157"/>
      <c r="E48" s="105" t="s">
        <v>284</v>
      </c>
      <c r="F48" s="18"/>
      <c r="G48" s="19"/>
      <c r="H48" s="19"/>
      <c r="I48" s="19"/>
      <c r="J48" s="19"/>
      <c r="K48" s="19"/>
    </row>
    <row r="49" spans="1:11" s="11" customFormat="1" x14ac:dyDescent="0.2">
      <c r="A49" s="163" t="s">
        <v>16</v>
      </c>
      <c r="B49" s="163"/>
      <c r="C49" s="163"/>
      <c r="D49" s="163"/>
      <c r="E49" s="164"/>
      <c r="F49" s="18"/>
    </row>
    <row r="50" spans="1:11" s="80" customFormat="1" ht="72.599999999999994" customHeight="1" x14ac:dyDescent="0.2">
      <c r="A50" s="204"/>
      <c r="B50" s="205"/>
      <c r="C50" s="205"/>
      <c r="D50" s="205"/>
      <c r="E50" s="206"/>
      <c r="F50" s="18"/>
      <c r="G50" s="121"/>
      <c r="H50" s="121"/>
      <c r="I50" s="121"/>
      <c r="J50" s="121"/>
      <c r="K50" s="121"/>
    </row>
    <row r="51" spans="1:11" x14ac:dyDescent="0.2">
      <c r="F51" s="18"/>
    </row>
    <row r="52" spans="1:11" x14ac:dyDescent="0.2">
      <c r="F52" s="18"/>
    </row>
    <row r="53" spans="1:11" x14ac:dyDescent="0.2">
      <c r="F53" s="18"/>
    </row>
    <row r="54" spans="1:11" x14ac:dyDescent="0.2">
      <c r="F54" s="18"/>
    </row>
  </sheetData>
  <sortState ref="G4:G17">
    <sortCondition ref="G1"/>
  </sortState>
  <mergeCells count="7">
    <mergeCell ref="A50:E50"/>
    <mergeCell ref="A1:E1"/>
    <mergeCell ref="A2:E2"/>
    <mergeCell ref="A24:A26"/>
    <mergeCell ref="B24:B26"/>
    <mergeCell ref="C24:C26"/>
    <mergeCell ref="D24:D26"/>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Normal="100" zoomScaleSheetLayoutView="90" workbookViewId="0">
      <selection activeCell="F13" sqref="F13"/>
    </sheetView>
  </sheetViews>
  <sheetFormatPr defaultColWidth="8.7109375" defaultRowHeight="15" x14ac:dyDescent="0.2"/>
  <cols>
    <col min="1" max="1" width="26.85546875" style="12" customWidth="1"/>
    <col min="2" max="2" width="29.5703125" style="80" customWidth="1"/>
    <col min="3" max="6" width="13.5703125" style="21" customWidth="1"/>
    <col min="7" max="7" width="113.28515625" style="12" customWidth="1"/>
    <col min="8" max="15" width="8.7109375" style="11"/>
    <col min="16" max="16384" width="8.7109375" style="12"/>
  </cols>
  <sheetData>
    <row r="1" spans="1:17" x14ac:dyDescent="0.2">
      <c r="A1" s="178" t="s">
        <v>137</v>
      </c>
      <c r="B1" s="179"/>
      <c r="C1" s="179"/>
      <c r="D1" s="179"/>
      <c r="E1" s="179"/>
      <c r="F1" s="179"/>
      <c r="G1" s="180"/>
      <c r="P1" s="37"/>
      <c r="Q1" s="37"/>
    </row>
    <row r="3" spans="1:17" ht="15.75" x14ac:dyDescent="0.25">
      <c r="A3" s="257" t="str">
        <f>PCMH</f>
        <v>PE #7</v>
      </c>
      <c r="B3" s="258"/>
      <c r="C3" s="257"/>
      <c r="D3" s="258"/>
      <c r="E3" s="257"/>
      <c r="F3" s="258"/>
      <c r="G3" s="133"/>
    </row>
    <row r="4" spans="1:17" ht="15.75" x14ac:dyDescent="0.25">
      <c r="A4" s="249" t="s">
        <v>1</v>
      </c>
      <c r="B4" s="250"/>
      <c r="C4" s="251"/>
      <c r="D4" s="251"/>
      <c r="E4" s="251"/>
      <c r="F4" s="251"/>
      <c r="G4" s="252"/>
    </row>
    <row r="5" spans="1:17" s="45" customFormat="1" x14ac:dyDescent="0.2">
      <c r="A5" s="123" t="s">
        <v>51</v>
      </c>
      <c r="B5" s="123" t="s">
        <v>52</v>
      </c>
      <c r="C5" s="123" t="s">
        <v>53</v>
      </c>
      <c r="D5" s="123" t="s">
        <v>54</v>
      </c>
      <c r="E5" s="123" t="s">
        <v>55</v>
      </c>
      <c r="F5" s="123" t="s">
        <v>56</v>
      </c>
      <c r="G5" s="123" t="s">
        <v>57</v>
      </c>
      <c r="H5" s="121"/>
      <c r="I5" s="121"/>
      <c r="J5" s="121"/>
      <c r="K5" s="121"/>
      <c r="L5" s="121"/>
      <c r="M5" s="121"/>
      <c r="N5" s="121"/>
      <c r="O5" s="121"/>
      <c r="P5" s="122"/>
      <c r="Q5" s="122"/>
    </row>
    <row r="6" spans="1:17" ht="15.75" x14ac:dyDescent="0.25">
      <c r="A6" s="255" t="s">
        <v>120</v>
      </c>
      <c r="B6" s="117"/>
      <c r="C6" s="253" t="s">
        <v>119</v>
      </c>
      <c r="D6" s="254"/>
      <c r="E6" s="254"/>
      <c r="F6" s="254"/>
      <c r="G6" s="255" t="s">
        <v>75</v>
      </c>
    </row>
    <row r="7" spans="1:17" s="17" customFormat="1" ht="70.900000000000006" customHeight="1" x14ac:dyDescent="0.25">
      <c r="A7" s="256"/>
      <c r="B7" s="116" t="s">
        <v>107</v>
      </c>
      <c r="C7" s="114" t="s">
        <v>121</v>
      </c>
      <c r="D7" s="114" t="s">
        <v>77</v>
      </c>
      <c r="E7" s="114" t="s">
        <v>76</v>
      </c>
      <c r="F7" s="114" t="s">
        <v>99</v>
      </c>
      <c r="G7" s="256"/>
      <c r="H7" s="16"/>
      <c r="I7" s="16"/>
      <c r="J7" s="16"/>
      <c r="K7" s="16"/>
      <c r="L7" s="16"/>
      <c r="M7" s="16"/>
      <c r="N7" s="16"/>
      <c r="O7" s="16"/>
    </row>
    <row r="8" spans="1:17" s="28" customFormat="1" ht="14.25" x14ac:dyDescent="0.2">
      <c r="A8" s="3">
        <v>43481</v>
      </c>
      <c r="B8" s="3" t="s">
        <v>188</v>
      </c>
      <c r="C8" s="4">
        <v>17</v>
      </c>
      <c r="D8" s="4">
        <v>8</v>
      </c>
      <c r="E8" s="4">
        <v>7</v>
      </c>
      <c r="F8" s="4">
        <v>4</v>
      </c>
      <c r="G8" s="15" t="s">
        <v>189</v>
      </c>
      <c r="H8" s="30"/>
      <c r="I8" s="30"/>
      <c r="J8" s="30"/>
      <c r="K8" s="30"/>
      <c r="L8" s="30"/>
      <c r="M8" s="30"/>
      <c r="N8" s="30"/>
      <c r="O8" s="30"/>
    </row>
    <row r="9" spans="1:17" s="28" customFormat="1" ht="42.75" x14ac:dyDescent="0.2">
      <c r="A9" s="3" t="s">
        <v>190</v>
      </c>
      <c r="B9" s="3" t="s">
        <v>188</v>
      </c>
      <c r="C9" s="4">
        <v>11</v>
      </c>
      <c r="D9" s="4">
        <v>6</v>
      </c>
      <c r="E9" s="4">
        <v>6</v>
      </c>
      <c r="F9" s="4">
        <v>1</v>
      </c>
      <c r="G9" s="15" t="s">
        <v>191</v>
      </c>
      <c r="H9" s="30"/>
      <c r="I9" s="30"/>
      <c r="J9" s="30"/>
      <c r="K9" s="30"/>
      <c r="L9" s="30"/>
      <c r="M9" s="30"/>
      <c r="N9" s="30"/>
      <c r="O9" s="30"/>
    </row>
    <row r="10" spans="1:17" s="28" customFormat="1" ht="42.75" x14ac:dyDescent="0.2">
      <c r="A10" s="3">
        <v>43544</v>
      </c>
      <c r="B10" s="3" t="s">
        <v>188</v>
      </c>
      <c r="C10" s="4">
        <v>20</v>
      </c>
      <c r="D10" s="4">
        <v>6</v>
      </c>
      <c r="E10" s="4">
        <v>5</v>
      </c>
      <c r="F10" s="4">
        <v>4</v>
      </c>
      <c r="G10" s="15" t="s">
        <v>300</v>
      </c>
      <c r="H10" s="30"/>
      <c r="I10" s="30"/>
      <c r="J10" s="30"/>
      <c r="K10" s="30"/>
      <c r="L10" s="30"/>
      <c r="M10" s="30"/>
      <c r="N10" s="30"/>
      <c r="O10" s="30"/>
    </row>
    <row r="11" spans="1:17" s="28" customFormat="1" ht="71.25" x14ac:dyDescent="0.2">
      <c r="A11" s="3">
        <v>43572</v>
      </c>
      <c r="B11" s="3" t="s">
        <v>188</v>
      </c>
      <c r="C11" s="4">
        <v>20</v>
      </c>
      <c r="D11" s="4">
        <v>6</v>
      </c>
      <c r="E11" s="4">
        <v>6</v>
      </c>
      <c r="F11" s="4">
        <v>4</v>
      </c>
      <c r="G11" s="15" t="s">
        <v>227</v>
      </c>
      <c r="H11" s="30"/>
      <c r="I11" s="30"/>
      <c r="J11" s="30"/>
      <c r="K11" s="30"/>
      <c r="L11" s="30"/>
      <c r="M11" s="30"/>
      <c r="N11" s="30"/>
      <c r="O11" s="30"/>
    </row>
    <row r="12" spans="1:17" s="28" customFormat="1" ht="14.25" x14ac:dyDescent="0.2">
      <c r="A12" s="3">
        <v>43600</v>
      </c>
      <c r="B12" s="3" t="s">
        <v>188</v>
      </c>
      <c r="C12" s="4">
        <v>20</v>
      </c>
      <c r="D12" s="4">
        <v>6</v>
      </c>
      <c r="E12" s="4">
        <v>6</v>
      </c>
      <c r="F12" s="4">
        <v>4</v>
      </c>
      <c r="G12" s="15" t="s">
        <v>234</v>
      </c>
      <c r="H12" s="30"/>
      <c r="I12" s="30"/>
      <c r="J12" s="30"/>
      <c r="K12" s="30"/>
      <c r="L12" s="30"/>
      <c r="M12" s="30"/>
      <c r="N12" s="30"/>
      <c r="O12" s="30"/>
    </row>
    <row r="13" spans="1:17" s="28" customFormat="1" ht="14.25" x14ac:dyDescent="0.2">
      <c r="A13" s="3">
        <v>43635</v>
      </c>
      <c r="B13" s="3" t="s">
        <v>188</v>
      </c>
      <c r="C13" s="4">
        <v>14</v>
      </c>
      <c r="D13" s="4">
        <v>6</v>
      </c>
      <c r="E13" s="4">
        <v>6</v>
      </c>
      <c r="F13" s="4">
        <v>4</v>
      </c>
      <c r="G13" s="15" t="s">
        <v>249</v>
      </c>
      <c r="H13" s="30"/>
      <c r="I13" s="30"/>
      <c r="J13" s="30"/>
      <c r="K13" s="30"/>
      <c r="L13" s="30"/>
      <c r="M13" s="30"/>
      <c r="N13" s="30"/>
      <c r="O13" s="30"/>
    </row>
    <row r="14" spans="1:17" s="28" customFormat="1" ht="14.25" x14ac:dyDescent="0.2">
      <c r="A14" s="3">
        <v>43663</v>
      </c>
      <c r="B14" s="3" t="s">
        <v>188</v>
      </c>
      <c r="C14" s="4">
        <v>15</v>
      </c>
      <c r="D14" s="4">
        <v>6</v>
      </c>
      <c r="E14" s="4">
        <v>5</v>
      </c>
      <c r="F14" s="4">
        <v>5</v>
      </c>
      <c r="G14" s="15" t="s">
        <v>271</v>
      </c>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21" customFormat="1" x14ac:dyDescent="0.2">
      <c r="A22" s="121" t="s">
        <v>16</v>
      </c>
      <c r="C22" s="24"/>
      <c r="D22" s="24"/>
      <c r="E22" s="24"/>
      <c r="F22" s="24"/>
    </row>
    <row r="23" spans="1:15" s="11" customFormat="1" ht="73.150000000000006" customHeight="1" x14ac:dyDescent="0.2">
      <c r="A23" s="204"/>
      <c r="B23" s="205"/>
      <c r="C23" s="205"/>
      <c r="D23" s="205"/>
      <c r="E23" s="205"/>
      <c r="F23" s="205"/>
      <c r="G23" s="206"/>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34"/>
  <sheetViews>
    <sheetView showGridLines="0" zoomScale="70" zoomScaleNormal="70" zoomScaleSheetLayoutView="80" workbookViewId="0">
      <selection activeCell="G24" sqref="G24:H24"/>
    </sheetView>
  </sheetViews>
  <sheetFormatPr defaultColWidth="8.7109375" defaultRowHeight="15" x14ac:dyDescent="0.2"/>
  <cols>
    <col min="1" max="1" width="29" style="12" customWidth="1"/>
    <col min="2" max="2" width="155.5703125" style="29" customWidth="1"/>
    <col min="3" max="3" width="14" style="12" customWidth="1"/>
    <col min="4" max="16384" width="8.7109375" style="12"/>
  </cols>
  <sheetData>
    <row r="1" spans="1:16" s="19" customFormat="1" ht="198" customHeight="1" x14ac:dyDescent="0.2">
      <c r="A1" s="178" t="s">
        <v>163</v>
      </c>
      <c r="B1" s="179"/>
      <c r="C1" s="180"/>
      <c r="D1" s="39"/>
      <c r="E1" s="39"/>
      <c r="F1" s="39"/>
      <c r="G1" s="39"/>
      <c r="H1" s="39"/>
      <c r="I1" s="39"/>
      <c r="J1" s="39"/>
      <c r="K1" s="39"/>
      <c r="L1" s="39"/>
      <c r="M1" s="39"/>
      <c r="N1" s="39"/>
      <c r="O1" s="40"/>
      <c r="P1" s="40"/>
    </row>
    <row r="3" spans="1:16" ht="15.75" x14ac:dyDescent="0.25">
      <c r="A3" s="257" t="str">
        <f>PCMH</f>
        <v>PE #7</v>
      </c>
      <c r="B3" s="258"/>
      <c r="C3" s="77"/>
    </row>
    <row r="4" spans="1:16" ht="15.75" x14ac:dyDescent="0.25">
      <c r="A4" s="134" t="s">
        <v>64</v>
      </c>
      <c r="B4" s="135"/>
      <c r="C4" s="78"/>
    </row>
    <row r="5" spans="1:16" s="45" customFormat="1" x14ac:dyDescent="0.2">
      <c r="A5" s="59" t="s">
        <v>51</v>
      </c>
      <c r="B5" s="60" t="s">
        <v>52</v>
      </c>
      <c r="C5" s="61" t="s">
        <v>53</v>
      </c>
      <c r="D5" s="12"/>
      <c r="E5" s="12"/>
      <c r="F5" s="12"/>
      <c r="G5" s="12"/>
      <c r="H5" s="12"/>
      <c r="I5" s="12"/>
      <c r="J5" s="12"/>
      <c r="K5" s="12"/>
      <c r="L5" s="12"/>
      <c r="M5" s="12"/>
    </row>
    <row r="6" spans="1:16" s="17" customFormat="1" ht="33.6" customHeight="1" x14ac:dyDescent="0.25">
      <c r="A6" s="68" t="s">
        <v>19</v>
      </c>
      <c r="B6" s="68" t="s">
        <v>73</v>
      </c>
      <c r="C6" s="68" t="s">
        <v>74</v>
      </c>
    </row>
    <row r="7" spans="1:16" s="28" customFormat="1" ht="14.25" x14ac:dyDescent="0.2">
      <c r="A7" s="3">
        <v>43502</v>
      </c>
      <c r="B7" s="34" t="s">
        <v>193</v>
      </c>
      <c r="C7" s="100">
        <v>6</v>
      </c>
    </row>
    <row r="8" spans="1:16" s="28" customFormat="1" ht="14.25" x14ac:dyDescent="0.2">
      <c r="A8" s="3">
        <v>43509</v>
      </c>
      <c r="B8" s="34" t="s">
        <v>194</v>
      </c>
      <c r="C8" s="100">
        <v>6</v>
      </c>
    </row>
    <row r="9" spans="1:16" s="28" customFormat="1" ht="14.25" x14ac:dyDescent="0.2">
      <c r="A9" s="3">
        <v>43516</v>
      </c>
      <c r="B9" s="34" t="s">
        <v>195</v>
      </c>
      <c r="C9" s="100">
        <v>6</v>
      </c>
    </row>
    <row r="10" spans="1:16" s="17" customFormat="1" ht="14.25" x14ac:dyDescent="0.2">
      <c r="A10" s="3">
        <v>43523</v>
      </c>
      <c r="B10" s="34" t="s">
        <v>196</v>
      </c>
      <c r="C10" s="101">
        <v>6</v>
      </c>
    </row>
    <row r="11" spans="1:16" s="17" customFormat="1" ht="14.25" x14ac:dyDescent="0.2">
      <c r="A11" s="3">
        <v>43566</v>
      </c>
      <c r="B11" s="34" t="s">
        <v>228</v>
      </c>
      <c r="C11" s="101">
        <v>5</v>
      </c>
    </row>
    <row r="12" spans="1:16" s="17" customFormat="1" ht="14.25" x14ac:dyDescent="0.2">
      <c r="A12" s="3">
        <v>43578</v>
      </c>
      <c r="B12" s="34" t="s">
        <v>229</v>
      </c>
      <c r="C12" s="101">
        <v>2</v>
      </c>
    </row>
    <row r="13" spans="1:16" s="17" customFormat="1" ht="14.25" x14ac:dyDescent="0.2">
      <c r="A13" s="3">
        <v>43585</v>
      </c>
      <c r="B13" s="34" t="s">
        <v>230</v>
      </c>
      <c r="C13" s="101">
        <v>2</v>
      </c>
    </row>
    <row r="14" spans="1:16" s="17" customFormat="1" ht="14.25" x14ac:dyDescent="0.2">
      <c r="A14" s="3">
        <v>43595</v>
      </c>
      <c r="B14" s="34" t="s">
        <v>231</v>
      </c>
      <c r="C14" s="101">
        <v>1</v>
      </c>
    </row>
    <row r="15" spans="1:16" s="17" customFormat="1" ht="14.25" x14ac:dyDescent="0.2">
      <c r="A15" s="3">
        <v>43598</v>
      </c>
      <c r="B15" s="34" t="s">
        <v>232</v>
      </c>
      <c r="C15" s="101">
        <v>4</v>
      </c>
    </row>
    <row r="16" spans="1:16" s="17" customFormat="1" ht="14.25" x14ac:dyDescent="0.2">
      <c r="A16" s="3">
        <v>43614</v>
      </c>
      <c r="B16" s="34" t="s">
        <v>233</v>
      </c>
      <c r="C16" s="101">
        <v>2</v>
      </c>
    </row>
    <row r="17" spans="1:13" s="17" customFormat="1" ht="14.25" x14ac:dyDescent="0.2">
      <c r="A17" s="3" t="s">
        <v>241</v>
      </c>
      <c r="B17" s="34" t="s">
        <v>242</v>
      </c>
      <c r="C17" s="101">
        <v>1</v>
      </c>
    </row>
    <row r="18" spans="1:13" s="90" customFormat="1" ht="14.25" x14ac:dyDescent="0.2">
      <c r="A18" s="3">
        <v>43620</v>
      </c>
      <c r="B18" s="34" t="s">
        <v>246</v>
      </c>
      <c r="C18" s="101">
        <v>4</v>
      </c>
    </row>
    <row r="19" spans="1:13" s="90" customFormat="1" ht="14.25" x14ac:dyDescent="0.2">
      <c r="A19" s="3">
        <v>43635</v>
      </c>
      <c r="B19" s="34" t="s">
        <v>248</v>
      </c>
      <c r="C19" s="101">
        <v>1</v>
      </c>
    </row>
    <row r="20" spans="1:13" s="90" customFormat="1" ht="14.25" x14ac:dyDescent="0.2">
      <c r="A20" s="3">
        <v>43636</v>
      </c>
      <c r="B20" s="34" t="s">
        <v>247</v>
      </c>
      <c r="C20" s="101">
        <v>2</v>
      </c>
    </row>
    <row r="21" spans="1:13" s="90" customFormat="1" ht="14.25" x14ac:dyDescent="0.2">
      <c r="A21" s="3">
        <v>43630</v>
      </c>
      <c r="B21" s="34" t="s">
        <v>245</v>
      </c>
      <c r="C21" s="101">
        <v>2</v>
      </c>
    </row>
    <row r="22" spans="1:13" s="90" customFormat="1" ht="14.25" x14ac:dyDescent="0.2">
      <c r="A22" s="3">
        <v>43644</v>
      </c>
      <c r="B22" s="34" t="s">
        <v>244</v>
      </c>
      <c r="C22" s="101">
        <v>1</v>
      </c>
    </row>
    <row r="23" spans="1:13" s="17" customFormat="1" ht="14.25" x14ac:dyDescent="0.2">
      <c r="A23" s="3">
        <v>43665</v>
      </c>
      <c r="B23" s="34" t="s">
        <v>243</v>
      </c>
      <c r="C23" s="101">
        <v>1</v>
      </c>
    </row>
    <row r="24" spans="1:13" s="90" customFormat="1" x14ac:dyDescent="0.2">
      <c r="A24" s="165">
        <v>43665</v>
      </c>
      <c r="B24" s="54" t="s">
        <v>289</v>
      </c>
      <c r="C24" s="166">
        <v>1</v>
      </c>
    </row>
    <row r="25" spans="1:13" x14ac:dyDescent="0.2">
      <c r="C25" s="17"/>
      <c r="D25" s="17"/>
      <c r="E25" s="17"/>
      <c r="F25" s="17"/>
    </row>
    <row r="26" spans="1:13" x14ac:dyDescent="0.2">
      <c r="A26" s="11" t="s">
        <v>16</v>
      </c>
      <c r="B26" s="24"/>
      <c r="C26" s="17"/>
      <c r="D26" s="17"/>
      <c r="E26" s="17"/>
      <c r="F26" s="17"/>
    </row>
    <row r="27" spans="1:13" ht="73.150000000000006" customHeight="1" x14ac:dyDescent="0.2">
      <c r="A27" s="204"/>
      <c r="B27" s="205"/>
      <c r="C27" s="206"/>
      <c r="D27" s="17"/>
      <c r="E27" s="17"/>
      <c r="F27" s="17"/>
    </row>
    <row r="28" spans="1:13" s="80" customFormat="1" x14ac:dyDescent="0.2">
      <c r="B28" s="29"/>
      <c r="C28" s="90"/>
      <c r="D28" s="90"/>
      <c r="E28" s="90"/>
      <c r="F28" s="90"/>
    </row>
    <row r="29" spans="1:13" ht="30" x14ac:dyDescent="0.25">
      <c r="A29" s="149" t="s">
        <v>169</v>
      </c>
      <c r="B29" s="167" t="s">
        <v>170</v>
      </c>
      <c r="C29" s="167"/>
      <c r="D29" s="259"/>
      <c r="E29" s="259"/>
      <c r="F29" s="259"/>
      <c r="G29" s="259"/>
      <c r="H29" s="259"/>
      <c r="I29" s="259"/>
      <c r="J29" s="259"/>
      <c r="K29" s="259"/>
      <c r="L29" s="259"/>
      <c r="M29" s="259"/>
    </row>
    <row r="30" spans="1:13" ht="194.25" customHeight="1" x14ac:dyDescent="0.2">
      <c r="A30" s="150" t="s">
        <v>171</v>
      </c>
      <c r="B30" s="168" t="s">
        <v>219</v>
      </c>
      <c r="C30" s="170"/>
      <c r="D30" s="152"/>
      <c r="E30" s="152"/>
      <c r="F30" s="152"/>
      <c r="G30" s="152"/>
      <c r="H30" s="152"/>
      <c r="I30" s="152"/>
      <c r="J30" s="152"/>
      <c r="K30" s="152"/>
      <c r="L30" s="152"/>
      <c r="M30" s="152"/>
    </row>
    <row r="31" spans="1:13" x14ac:dyDescent="0.2">
      <c r="C31" s="17"/>
      <c r="D31" s="17"/>
      <c r="E31" s="17"/>
      <c r="F31" s="17"/>
    </row>
    <row r="32" spans="1:13" x14ac:dyDescent="0.2">
      <c r="C32" s="17"/>
      <c r="D32" s="17"/>
      <c r="E32" s="17"/>
      <c r="F32" s="17"/>
    </row>
    <row r="33" spans="3:6" x14ac:dyDescent="0.2">
      <c r="C33" s="17"/>
      <c r="D33" s="17"/>
      <c r="E33" s="17"/>
      <c r="F33" s="17"/>
    </row>
    <row r="34" spans="3:6" x14ac:dyDescent="0.2">
      <c r="C34" s="17"/>
      <c r="D34" s="17"/>
      <c r="E34" s="17"/>
      <c r="F34" s="17"/>
    </row>
  </sheetData>
  <mergeCells count="5">
    <mergeCell ref="A27:C27"/>
    <mergeCell ref="A1:C1"/>
    <mergeCell ref="A3:B3"/>
    <mergeCell ref="B29:M29"/>
    <mergeCell ref="B30:C30"/>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2018-06-21T18:47:46Z</cp:lastPrinted>
  <dcterms:created xsi:type="dcterms:W3CDTF">2017-02-26T22:25:48Z</dcterms:created>
  <dcterms:modified xsi:type="dcterms:W3CDTF">2019-09-16T16:01:19Z</dcterms:modified>
</cp:coreProperties>
</file>