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30540" yWindow="1890" windowWidth="21600" windowHeight="11385" tabRatio="837"/>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Coordination'!$A$1:$M$20</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Staffing!$A$1:$K$38</definedName>
    <definedName name="_xlnm.Print_Area" localSheetId="7">Training!$A$1:$C$61</definedName>
    <definedName name="_xlnm.Print_Titles" localSheetId="5">'Community Linkages'!$4:$7</definedName>
    <definedName name="_xlnm.Print_Titles" localSheetId="9">Definitions!$1:$3</definedName>
    <definedName name="_xlnm.Print_Titles" localSheetId="4">'Enhanced Care Coordination'!$4:$7</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8" l="1"/>
  <c r="A4" i="8" l="1"/>
  <c r="A1" i="13" l="1"/>
  <c r="A3" i="15"/>
  <c r="A3" i="7"/>
  <c r="A3" i="4"/>
  <c r="A4" i="9"/>
  <c r="A8" i="8"/>
  <c r="A18" i="3"/>
  <c r="A3" i="3"/>
  <c r="A4" i="10"/>
  <c r="A1" i="5"/>
</calcChain>
</file>

<file path=xl/sharedStrings.xml><?xml version="1.0" encoding="utf-8"?>
<sst xmlns="http://schemas.openxmlformats.org/spreadsheetml/2006/main" count="363" uniqueCount="238">
  <si>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</si>
  <si>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</si>
  <si>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</si>
  <si>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</si>
  <si>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</si>
  <si>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</si>
  <si>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</si>
  <si>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</si>
  <si>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</si>
  <si>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</si>
  <si>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</si>
  <si>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</si>
  <si>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</si>
  <si>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</si>
  <si>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</si>
  <si>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</si>
  <si>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</si>
  <si>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</si>
  <si>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</si>
  <si>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</si>
  <si>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</si>
  <si>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</si>
  <si>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</si>
  <si>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</si>
  <si>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</si>
  <si>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</si>
  <si>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</si>
  <si>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</si>
  <si>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</si>
  <si>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</si>
  <si>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</si>
  <si>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</si>
  <si>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</si>
  <si>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</si>
  <si>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</si>
  <si>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</si>
  <si>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</si>
  <si>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</si>
  <si>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</si>
  <si>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</si>
  <si>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</si>
  <si>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</si>
  <si>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</si>
  <si>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</si>
  <si>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</si>
  <si>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</si>
  <si>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</si>
  <si>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</si>
  <si>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</si>
  <si>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</si>
  <si>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</si>
  <si>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</si>
  <si>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</si>
  <si>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</si>
  <si>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</si>
  <si>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</si>
  <si>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</si>
  <si>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</si>
  <si>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</si>
  <si>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</si>
  <si>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</si>
  <si>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</si>
  <si>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</si>
  <si>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</si>
  <si>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</si>
  <si>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</si>
  <si>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</si>
  <si>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</si>
  <si>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</si>
  <si>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</si>
  <si>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</si>
  <si>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</si>
  <si>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</si>
  <si>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</si>
  <si>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</si>
  <si>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</si>
  <si>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</si>
  <si>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</si>
  <si>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</si>
  <si>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</si>
  <si>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</si>
  <si>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</si>
  <si>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</si>
  <si>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</si>
  <si>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</si>
  <si>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</si>
  <si>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</si>
  <si>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</si>
  <si>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</si>
  <si>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</si>
  <si>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</si>
  <si>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</si>
  <si>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</si>
  <si>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</si>
  <si>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</si>
  <si>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</si>
  <si>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</si>
  <si>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</si>
  <si>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</si>
  <si>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</si>
  <si>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</si>
  <si>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</si>
  <si>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</si>
  <si>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</si>
  <si>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</si>
  <si>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</si>
  <si>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</si>
  <si>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</si>
  <si>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</si>
  <si>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</si>
  <si>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</si>
  <si>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</si>
  <si>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</si>
  <si>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</si>
  <si>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</si>
  <si>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</si>
  <si>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</si>
  <si>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</si>
  <si>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</si>
  <si>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</si>
  <si>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</si>
  <si>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</si>
  <si>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</si>
  <si>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</si>
  <si>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</si>
  <si>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</si>
  <si>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</si>
  <si>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</si>
  <si>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</si>
  <si>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</si>
  <si>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</si>
  <si>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</si>
  <si>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</si>
  <si>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</si>
  <si>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</si>
  <si>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</si>
  <si>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</si>
  <si>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</si>
  <si>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</si>
  <si>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</si>
  <si>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</si>
  <si>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</si>
  <si>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</si>
  <si>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</si>
  <si>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</si>
  <si>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</si>
  <si>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</si>
  <si>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</si>
  <si>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</si>
  <si>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</si>
  <si>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</si>
  <si>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</si>
  <si>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</si>
  <si>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</si>
  <si>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</si>
  <si>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</si>
  <si>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</si>
  <si>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</si>
  <si>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</si>
  <si>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</si>
  <si>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RN</t>
  </si>
  <si>
    <t>&lt;1</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</si>
  <si>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</si>
  <si>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</si>
  <si>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</si>
  <si>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</si>
  <si>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</si>
  <si>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</si>
  <si>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</si>
  <si>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</si>
  <si>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</si>
  <si>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</si>
  <si>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</si>
  <si>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</si>
  <si>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</si>
  <si>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</si>
  <si>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Wheeler Clinic has established PCMH-Patient Centered Medical Home Accreditation with Ambulatory Care and Joint Commission in 2017.</t>
  </si>
  <si>
    <t>New Employee Orientation</t>
  </si>
  <si>
    <t>PCMH+ Teaming</t>
  </si>
  <si>
    <t>PCMH+ Compliance Meeting</t>
  </si>
  <si>
    <t>PCMH+ Learning Call</t>
  </si>
  <si>
    <t>Pt. Advisory Committee</t>
  </si>
  <si>
    <t>Steering Committee</t>
  </si>
  <si>
    <t>PCMH Strategy Call</t>
  </si>
  <si>
    <t>CCIP Learning Call</t>
  </si>
  <si>
    <t>Care Coordination Strategy Meeting</t>
  </si>
  <si>
    <t>New Employee Training</t>
  </si>
  <si>
    <t xml:space="preserve">February </t>
  </si>
  <si>
    <t>1.20.19</t>
  </si>
  <si>
    <t>Meeting Rules of Engagement, Mission/Vision and open dialogue about current feedback from members.</t>
  </si>
  <si>
    <t>Referral workflow collaboration</t>
  </si>
  <si>
    <t>Elevate Learning Forum</t>
  </si>
  <si>
    <t>Steering Committee Call,</t>
  </si>
  <si>
    <t>Patient Advisory Board Meeting</t>
  </si>
  <si>
    <t>Vaccines for Children Site Visit &amp; training</t>
  </si>
  <si>
    <t>Corporate Compliance Meeting</t>
  </si>
  <si>
    <t>Integrated BH/SDOH Planning meeting</t>
  </si>
  <si>
    <t>EpicCare Training Record Access</t>
  </si>
  <si>
    <t>Scheduling Meeting for Complex Clients</t>
  </si>
  <si>
    <t>Quality Documentation Training</t>
  </si>
  <si>
    <t>Site Review PCMH+</t>
  </si>
  <si>
    <t xml:space="preserve">March </t>
  </si>
  <si>
    <t>Care Management Series with Elevate Program</t>
  </si>
  <si>
    <t xml:space="preserve">Sexual Orientation and Gender Identity Training </t>
  </si>
  <si>
    <t xml:space="preserve">Elevate Learning Forum, Care Coordination </t>
  </si>
  <si>
    <t xml:space="preserve">New Employee Orientation PCMH+, CC, Children and Youth with SHN </t>
  </si>
  <si>
    <t xml:space="preserve">CCIP/PCMH+ Steering Committee </t>
  </si>
  <si>
    <t xml:space="preserve">Oral Health Discussion </t>
  </si>
  <si>
    <t xml:space="preserve">CCIP Introduction Call with site visit discussion </t>
  </si>
  <si>
    <t xml:space="preserve">The Family Health &amp; Wellness Center provides all new HWC employees with an introduction to quality metrics with PCMH+, CCIP and UDS for patient outcomes.  The employees are trained in outcome expectations, value based care, care coordination as it relates to care plans and the use of the care plan to outline the coordinated care the patient needs and is enrolled in.  It also addressed self management goals for the patient, as it relates to their social determinants of health barriers.  The integrated care model as the patient is engaged in risk assessment, oral health integration and BH/PCP integration, assignment of the care team, team with huddle and MDT.  The participants have ample opportunity for question and answers.  The participants receive the power point printed to provide reference tool for role expectations and role identification.  The employee is introduced to members of the integrated care team from BH, care coordination, quality and UDS, health record training x 6 hours, risk management training, hospital and emergency department utilization efforts and results.  Staff are assigned additional learning modules on the subject through the online learning management system throughout the year and is tracked through human resources.
Conversely, the FHWC also participates in the Elevate Forum Learning Series for Care Coordination Services with topics for discussion such as decreasing emergency department utilization rates, care plan development and leadership.  There are monthly webinar series for the learning opportunities and subsequent discussion.  The participants also share best practices amongst each other.  An example of this type of learning is the emergency department utilization efforts and subsequent outcomes.  
</t>
  </si>
  <si>
    <t>3.12.19</t>
  </si>
  <si>
    <t>Discussion of urgent care opportunities, patient feedback on workflow related to urgent care access, triage nurse development.  Discuss notifications for meeting, accessibilty by conference call or video, reminders to patients through groups and other settings.</t>
  </si>
  <si>
    <t>4.16.2019</t>
  </si>
  <si>
    <t xml:space="preserve">ROOT Center </t>
  </si>
  <si>
    <t>The Family Health and Wellness Centers has been receiving referrals from the Root Center for at risk clients screening, treatment and testing for Hepatitis C.  The Root Center also refers clients for primary care, physical examinations as well.  The Root Center has also referred clients for Ryan White Programming.</t>
  </si>
  <si>
    <t>AIDS CT</t>
  </si>
  <si>
    <t>AIDS-CT provides services, support, care coordination and referral, as well as other components of the RW funding to clients who are HIV+, or families/caregivers of individuals who are HIV+.  They refer clients to WC who are in need of primary care, substance use and abuse treatment or other pertinent testing.   AIDS-CT also refers clients who qualify for Ryan White funding for care coordination and medical case management.</t>
  </si>
  <si>
    <t>May, 2019</t>
  </si>
  <si>
    <t>June, 2019</t>
  </si>
  <si>
    <t>Rescheduled due to member conflicts.</t>
  </si>
  <si>
    <t>ECHO HCV/HIV Special Interest, High Risk Population Management training for provideres and nurses.  Occurs bi-weekly.</t>
  </si>
  <si>
    <t>60 minute training on Chronic Care Management,  optimizing services, telehealth conceptualization</t>
  </si>
  <si>
    <t>Risk  Management Webinar for intensive care management and medical care for chronically ill populations and focus diseases</t>
  </si>
  <si>
    <t>May &amp; June, 2019</t>
  </si>
  <si>
    <t>FOCUS Learning Team Meeting and training on a variety of chronic illness management issues, as well as care coordination and disease management</t>
  </si>
  <si>
    <t>Monthly staff meeting offering training and updates to best practices with all clinical staff, ex. Management of chronic diabetes and care coordination role in serving this population, CHW role for external supports</t>
  </si>
  <si>
    <t>Ongoing new employee training in PCMH+, CCIP, quality improvement</t>
  </si>
  <si>
    <t>Healthy Steps team meeting to discuss development of workflow and incorporate cultural awareness/sensitivites.  Additional training over 2 days conducted</t>
  </si>
  <si>
    <t>Psychiatric advanced directives webinar</t>
  </si>
  <si>
    <t>July, 2019</t>
  </si>
  <si>
    <t>Integrated documentation management and workflow training</t>
  </si>
  <si>
    <t>Patient Ping-Husky program for monitoring admissions and ED utilization meeting to review statistical usage and outcomes.</t>
  </si>
  <si>
    <t>PCMH+ DSS Meeting</t>
  </si>
  <si>
    <t>Dental billing and integration workgroup discussion</t>
  </si>
  <si>
    <t>Meeting to discuss fast care program progress and development.  Also discussed patient feedback of the providers and staff.  We discussed how staff feedback is generated and encouraged.  The team discussed triage nurse role as well as further member engagement.</t>
  </si>
  <si>
    <t>PE #14.2</t>
  </si>
  <si>
    <t>The patient care coordination staff are focusing on the high risk patients and will have an established panel of up to 150 patients.  As they are beginning to focus more attention on a specific panel of patients, the number of care plans and IEP's has increased.  There are some patients that remain under intensive care management with Husky, who also do not receive care coordinations if they are receiving it from Husky.</t>
  </si>
  <si>
    <t>Patient Advisory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</si>
</sst>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3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167" fontId="2" fillId="0" borderId="1" xfId="3" applyNumberFormat="1" applyFont="1" applyFill="1" applyBorder="1" applyAlignment="1" applyProtection="1">
      <alignment horizontal="right" wrapText="1"/>
      <protection locked="0"/>
    </xf>
    <xf numFmtId="0" fontId="13" fillId="0" borderId="0" xfId="0" applyFont="1"/>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center"/>
      <protection locked="0"/>
    </xf>
    <xf numFmtId="0" fontId="0" fillId="0" borderId="1" xfId="0" applyBorder="1"/>
    <xf numFmtId="166" fontId="2" fillId="0" borderId="0"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y%20of%2020190731%20PCMH+%20Reporting%20Template_New%20PE_WCCHWT%20Wheeler%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2018</v>
      </c>
    </row>
    <row r="16" spans="3:13" ht="25.5" x14ac:dyDescent="0.35">
      <c r="C16" s="143" t="s">
        <v>235</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J10" sqref="J10"/>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30" t="str">
        <f>PCMH</f>
        <v>PE #14.2</v>
      </c>
      <c r="B1" s="232"/>
    </row>
    <row r="2" spans="1:7" ht="15.75" x14ac:dyDescent="0.25">
      <c r="A2" s="233" t="s">
        <v>21</v>
      </c>
      <c r="B2" s="234"/>
    </row>
    <row r="3" spans="1:7" ht="15.75" x14ac:dyDescent="0.25">
      <c r="A3" s="64" t="s">
        <v>26</v>
      </c>
      <c r="B3" s="65" t="s">
        <v>22</v>
      </c>
    </row>
    <row r="4" spans="1:7" ht="47.45" customHeight="1" x14ac:dyDescent="0.2">
      <c r="A4" s="78" t="s">
        <v>69</v>
      </c>
      <c r="B4" s="121" t="s">
        <v>73</v>
      </c>
    </row>
    <row r="5" spans="1:7" s="24" customFormat="1" ht="21.6" customHeight="1" x14ac:dyDescent="0.2">
      <c r="A5" s="63" t="s">
        <v>98</v>
      </c>
      <c r="B5" s="121" t="s">
        <v>70</v>
      </c>
    </row>
    <row r="6" spans="1:7" s="136" customFormat="1" ht="64.150000000000006" customHeight="1" x14ac:dyDescent="0.2">
      <c r="A6" s="63" t="s">
        <v>99</v>
      </c>
      <c r="B6" s="121" t="s">
        <v>151</v>
      </c>
    </row>
    <row r="7" spans="1:7" s="24" customFormat="1" ht="47.45" customHeight="1" x14ac:dyDescent="0.2">
      <c r="A7" s="137" t="s">
        <v>67</v>
      </c>
      <c r="B7" s="121" t="s">
        <v>106</v>
      </c>
    </row>
    <row r="8" spans="1:7" s="25" customFormat="1" ht="78" customHeight="1" x14ac:dyDescent="0.2">
      <c r="A8" s="121" t="s">
        <v>17</v>
      </c>
      <c r="B8" s="34" t="s">
        <v>152</v>
      </c>
      <c r="G8" s="101"/>
    </row>
    <row r="9" spans="1:7" s="17" customFormat="1" ht="21.6" customHeight="1" x14ac:dyDescent="0.2">
      <c r="A9" s="63" t="s">
        <v>33</v>
      </c>
      <c r="B9" s="121" t="s">
        <v>32</v>
      </c>
    </row>
    <row r="10" spans="1:7" s="17" customFormat="1" ht="70.150000000000006" customHeight="1" x14ac:dyDescent="0.2">
      <c r="A10" s="137" t="s">
        <v>100</v>
      </c>
      <c r="B10" s="121" t="s">
        <v>153</v>
      </c>
    </row>
    <row r="11" spans="1:7" s="25" customFormat="1" ht="42.75" x14ac:dyDescent="0.2">
      <c r="A11" s="121" t="s">
        <v>101</v>
      </c>
      <c r="B11" s="121" t="s">
        <v>142</v>
      </c>
    </row>
    <row r="12" spans="1:7" s="25" customFormat="1" ht="54.6" customHeight="1" x14ac:dyDescent="0.2">
      <c r="A12" s="121" t="s">
        <v>38</v>
      </c>
      <c r="B12" s="121" t="s">
        <v>107</v>
      </c>
    </row>
    <row r="13" spans="1:7" s="25" customFormat="1" ht="169.9" customHeight="1" x14ac:dyDescent="0.2">
      <c r="A13" s="121" t="s">
        <v>39</v>
      </c>
      <c r="B13" s="121" t="s">
        <v>134</v>
      </c>
      <c r="G13" s="101"/>
    </row>
    <row r="14" spans="1:7" s="25" customFormat="1" ht="35.450000000000003" customHeight="1" x14ac:dyDescent="0.2">
      <c r="A14" s="121" t="s">
        <v>66</v>
      </c>
      <c r="B14" s="121" t="s">
        <v>126</v>
      </c>
    </row>
    <row r="15" spans="1:7" s="17" customFormat="1" ht="71.25" x14ac:dyDescent="0.2">
      <c r="A15" s="63" t="s">
        <v>34</v>
      </c>
      <c r="B15" s="121" t="s">
        <v>44</v>
      </c>
    </row>
    <row r="16" spans="1:7" s="25" customFormat="1" ht="36" customHeight="1" x14ac:dyDescent="0.2">
      <c r="A16" s="63" t="s">
        <v>0</v>
      </c>
      <c r="B16" s="121" t="s">
        <v>31</v>
      </c>
    </row>
    <row r="17" spans="1:3" s="25" customFormat="1" ht="49.9" customHeight="1" x14ac:dyDescent="0.2">
      <c r="A17" s="121" t="s">
        <v>23</v>
      </c>
      <c r="B17" s="34" t="s">
        <v>108</v>
      </c>
    </row>
    <row r="18" spans="1:3" s="25" customFormat="1" ht="49.9" customHeight="1" x14ac:dyDescent="0.2">
      <c r="A18" s="121" t="s">
        <v>43</v>
      </c>
      <c r="B18" s="34" t="s">
        <v>45</v>
      </c>
    </row>
    <row r="19" spans="1:3" s="25" customFormat="1" ht="39" customHeight="1" x14ac:dyDescent="0.2">
      <c r="A19" s="121" t="s">
        <v>25</v>
      </c>
      <c r="B19" s="34" t="s">
        <v>20</v>
      </c>
    </row>
    <row r="20" spans="1:3" s="25" customFormat="1" ht="66" customHeight="1" x14ac:dyDescent="0.2">
      <c r="A20" s="121" t="s">
        <v>109</v>
      </c>
      <c r="B20" s="34" t="s">
        <v>105</v>
      </c>
    </row>
    <row r="21" spans="1:3" s="25" customFormat="1" ht="26.45" customHeight="1" x14ac:dyDescent="0.2">
      <c r="A21" s="121" t="s">
        <v>42</v>
      </c>
      <c r="B21" s="34" t="s">
        <v>71</v>
      </c>
      <c r="C21" s="24"/>
    </row>
    <row r="22" spans="1:3" s="25" customFormat="1" ht="67.150000000000006" customHeight="1" x14ac:dyDescent="0.2">
      <c r="A22" s="121" t="s">
        <v>102</v>
      </c>
      <c r="B22" s="34" t="s">
        <v>110</v>
      </c>
    </row>
    <row r="23" spans="1:3" s="25" customFormat="1" ht="26.45" customHeight="1" x14ac:dyDescent="0.2">
      <c r="A23" s="121" t="s">
        <v>40</v>
      </c>
      <c r="B23" s="34" t="s">
        <v>41</v>
      </c>
    </row>
    <row r="24" spans="1:3" s="25" customFormat="1" ht="71.25" x14ac:dyDescent="0.2">
      <c r="A24" s="121" t="s">
        <v>103</v>
      </c>
      <c r="B24" s="34" t="s">
        <v>111</v>
      </c>
    </row>
    <row r="25" spans="1:3" s="25" customFormat="1" ht="64.150000000000006" customHeight="1" x14ac:dyDescent="0.2">
      <c r="A25" s="121" t="s">
        <v>36</v>
      </c>
      <c r="B25" s="34" t="s">
        <v>154</v>
      </c>
    </row>
    <row r="26" spans="1:3" s="25" customFormat="1" ht="85.5" x14ac:dyDescent="0.2">
      <c r="A26" s="121" t="s">
        <v>68</v>
      </c>
      <c r="B26" s="34" t="s">
        <v>72</v>
      </c>
    </row>
    <row r="27" spans="1:3" s="25" customFormat="1" ht="171" x14ac:dyDescent="0.2">
      <c r="A27" s="121" t="s">
        <v>24</v>
      </c>
      <c r="B27" s="34" t="s">
        <v>135</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B27" sqref="B27"/>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PE #14.2</v>
      </c>
    </row>
    <row r="2" spans="1:2" ht="15.75" x14ac:dyDescent="0.2">
      <c r="A2" s="125" t="s">
        <v>46</v>
      </c>
    </row>
    <row r="3" spans="1:2" s="7" customFormat="1" ht="333.6" customHeight="1" x14ac:dyDescent="0.2">
      <c r="A3" s="72"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80" zoomScaleNormal="80" zoomScaleSheetLayoutView="90" workbookViewId="0">
      <selection activeCell="B33" sqref="B33"/>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ht="408.75" customHeight="1" x14ac:dyDescent="0.2">
      <c r="A1" s="161" t="s">
        <v>155</v>
      </c>
      <c r="B1" s="162"/>
      <c r="C1" s="162"/>
      <c r="D1" s="162"/>
      <c r="E1" s="162"/>
      <c r="F1" s="162"/>
      <c r="G1" s="162"/>
      <c r="H1" s="162"/>
      <c r="I1" s="162"/>
      <c r="J1" s="162"/>
      <c r="K1" s="162"/>
      <c r="L1" s="162"/>
      <c r="M1" s="163"/>
    </row>
    <row r="2" spans="1:16" ht="409.5" customHeight="1" x14ac:dyDescent="0.2">
      <c r="A2" s="173" t="s">
        <v>156</v>
      </c>
      <c r="B2" s="162"/>
      <c r="C2" s="162"/>
      <c r="D2" s="162"/>
      <c r="E2" s="162"/>
      <c r="F2" s="162"/>
      <c r="G2" s="162"/>
      <c r="H2" s="162"/>
      <c r="I2" s="162"/>
      <c r="J2" s="162"/>
      <c r="K2" s="162"/>
      <c r="L2" s="162"/>
      <c r="M2" s="163"/>
    </row>
    <row r="3" spans="1:16" x14ac:dyDescent="0.2">
      <c r="A3" s="54"/>
      <c r="B3" s="55"/>
      <c r="C3" s="55"/>
      <c r="D3" s="55"/>
      <c r="E3" s="55"/>
      <c r="F3" s="55"/>
      <c r="G3" s="55"/>
      <c r="H3" s="55"/>
      <c r="I3" s="55"/>
      <c r="J3" s="55"/>
      <c r="K3" s="55"/>
      <c r="L3" s="55"/>
      <c r="M3" s="55"/>
    </row>
    <row r="4" spans="1:16" s="45" customFormat="1" ht="15.75" x14ac:dyDescent="0.25">
      <c r="A4" s="170" t="str">
        <f>PCMH</f>
        <v>PE #14.2</v>
      </c>
      <c r="B4" s="171"/>
      <c r="C4" s="171"/>
      <c r="D4" s="171"/>
      <c r="E4" s="171"/>
      <c r="F4" s="171"/>
      <c r="G4" s="171"/>
      <c r="H4" s="171"/>
      <c r="I4" s="171"/>
      <c r="J4" s="171"/>
      <c r="K4" s="171"/>
      <c r="L4" s="171"/>
      <c r="M4" s="172"/>
    </row>
    <row r="5" spans="1:16" s="22" customFormat="1" ht="23.1" customHeight="1" x14ac:dyDescent="0.25">
      <c r="A5" s="127" t="s">
        <v>97</v>
      </c>
      <c r="B5" s="167">
        <v>2019</v>
      </c>
      <c r="C5" s="168"/>
      <c r="D5" s="168"/>
      <c r="E5" s="168"/>
      <c r="F5" s="168"/>
      <c r="G5" s="168"/>
      <c r="H5" s="168"/>
      <c r="I5" s="168"/>
      <c r="J5" s="168"/>
      <c r="K5" s="168"/>
      <c r="L5" s="168"/>
      <c r="M5" s="169"/>
    </row>
    <row r="6" spans="1:16" s="14"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129</v>
      </c>
      <c r="B8" s="174">
        <v>3392</v>
      </c>
      <c r="C8" s="175"/>
      <c r="D8" s="175"/>
      <c r="E8" s="175"/>
      <c r="F8" s="175"/>
      <c r="G8" s="175"/>
      <c r="H8" s="175"/>
      <c r="I8" s="175"/>
      <c r="J8" s="175"/>
      <c r="K8" s="175"/>
      <c r="L8" s="175"/>
      <c r="M8" s="176"/>
      <c r="N8" s="5"/>
    </row>
    <row r="9" spans="1:16" s="14" customFormat="1" ht="18" customHeight="1" x14ac:dyDescent="0.25">
      <c r="A9" s="158" t="s">
        <v>74</v>
      </c>
      <c r="B9" s="159"/>
      <c r="C9" s="159"/>
      <c r="D9" s="159"/>
      <c r="E9" s="159"/>
      <c r="F9" s="159"/>
      <c r="G9" s="159"/>
      <c r="H9" s="159"/>
      <c r="I9" s="159"/>
      <c r="J9" s="159"/>
      <c r="K9" s="159"/>
      <c r="L9" s="159"/>
      <c r="M9" s="160"/>
      <c r="N9" s="5"/>
    </row>
    <row r="10" spans="1:16" s="17" customFormat="1" ht="27.6" customHeight="1" x14ac:dyDescent="0.2">
      <c r="A10" s="138" t="s">
        <v>35</v>
      </c>
      <c r="B10" s="154">
        <v>420</v>
      </c>
      <c r="C10" s="154">
        <v>417</v>
      </c>
      <c r="D10" s="154">
        <v>415</v>
      </c>
      <c r="E10" s="154">
        <v>418</v>
      </c>
      <c r="F10" s="71">
        <v>421</v>
      </c>
      <c r="G10" s="71">
        <v>419</v>
      </c>
      <c r="H10" s="71">
        <v>418</v>
      </c>
      <c r="I10" s="71"/>
      <c r="J10" s="71"/>
      <c r="K10" s="71"/>
      <c r="L10" s="71"/>
      <c r="M10" s="71"/>
    </row>
    <row r="11" spans="1:16" s="88" customFormat="1" ht="27.6" customHeight="1" x14ac:dyDescent="0.2">
      <c r="A11" s="138" t="s">
        <v>30</v>
      </c>
      <c r="B11" s="154">
        <v>2403</v>
      </c>
      <c r="C11" s="154">
        <v>2403</v>
      </c>
      <c r="D11" s="154">
        <v>2423</v>
      </c>
      <c r="E11" s="154">
        <v>2439</v>
      </c>
      <c r="F11" s="71">
        <v>2457</v>
      </c>
      <c r="G11" s="71">
        <v>2477</v>
      </c>
      <c r="H11" s="71">
        <v>2489</v>
      </c>
      <c r="I11" s="71"/>
      <c r="J11" s="71"/>
      <c r="K11" s="71"/>
      <c r="L11" s="71"/>
      <c r="M11" s="71"/>
      <c r="N11" s="85"/>
    </row>
    <row r="12" spans="1:16" s="90" customFormat="1" ht="34.9" customHeight="1" x14ac:dyDescent="0.2">
      <c r="A12" s="139" t="s">
        <v>137</v>
      </c>
      <c r="B12" s="154">
        <v>310</v>
      </c>
      <c r="C12" s="154">
        <v>310</v>
      </c>
      <c r="D12" s="154">
        <v>315</v>
      </c>
      <c r="E12" s="154">
        <v>322</v>
      </c>
      <c r="F12" s="71">
        <v>328</v>
      </c>
      <c r="G12" s="71">
        <v>336</v>
      </c>
      <c r="H12" s="71">
        <v>342</v>
      </c>
      <c r="I12" s="71"/>
      <c r="J12" s="71"/>
      <c r="K12" s="71"/>
      <c r="L12" s="71"/>
      <c r="M12" s="71"/>
    </row>
    <row r="13" spans="1:16" s="88" customFormat="1" ht="27.6" customHeight="1" x14ac:dyDescent="0.2">
      <c r="A13" s="138" t="s">
        <v>29</v>
      </c>
      <c r="B13" s="154">
        <v>1828</v>
      </c>
      <c r="C13" s="154">
        <v>1828</v>
      </c>
      <c r="D13" s="154">
        <v>1842</v>
      </c>
      <c r="E13" s="154">
        <v>1858</v>
      </c>
      <c r="F13" s="71">
        <v>1874</v>
      </c>
      <c r="G13" s="71">
        <v>1888</v>
      </c>
      <c r="H13" s="71">
        <v>1898</v>
      </c>
      <c r="I13" s="71"/>
      <c r="J13" s="71"/>
      <c r="K13" s="71"/>
      <c r="L13" s="71"/>
      <c r="M13" s="71"/>
      <c r="N13" s="85"/>
    </row>
    <row r="14" spans="1:16" s="90" customFormat="1" ht="34.9" customHeight="1" x14ac:dyDescent="0.2">
      <c r="A14" s="139" t="s">
        <v>146</v>
      </c>
      <c r="B14" s="154">
        <v>38</v>
      </c>
      <c r="C14" s="154">
        <v>38</v>
      </c>
      <c r="D14" s="154">
        <v>38</v>
      </c>
      <c r="E14" s="154">
        <v>38</v>
      </c>
      <c r="F14" s="71">
        <v>38</v>
      </c>
      <c r="G14" s="71">
        <v>38</v>
      </c>
      <c r="H14" s="71">
        <v>24</v>
      </c>
      <c r="I14" s="71"/>
      <c r="J14" s="71"/>
      <c r="K14" s="71"/>
      <c r="L14" s="71"/>
      <c r="M14" s="71"/>
    </row>
    <row r="15" spans="1:16" s="90" customFormat="1" ht="18" customHeight="1" x14ac:dyDescent="0.25">
      <c r="A15" s="158" t="s">
        <v>75</v>
      </c>
      <c r="B15" s="159"/>
      <c r="C15" s="159"/>
      <c r="D15" s="159"/>
      <c r="E15" s="159"/>
      <c r="F15" s="159"/>
      <c r="G15" s="159"/>
      <c r="H15" s="159"/>
      <c r="I15" s="159"/>
      <c r="J15" s="159"/>
      <c r="K15" s="159"/>
      <c r="L15" s="159"/>
      <c r="M15" s="160"/>
    </row>
    <row r="16" spans="1:16" s="20" customFormat="1" ht="34.15" customHeight="1" x14ac:dyDescent="0.2">
      <c r="A16" s="139" t="s">
        <v>147</v>
      </c>
      <c r="B16" s="177">
        <v>100</v>
      </c>
      <c r="C16" s="178">
        <v>100</v>
      </c>
      <c r="D16" s="179">
        <v>100</v>
      </c>
      <c r="E16" s="180">
        <v>124</v>
      </c>
      <c r="F16" s="181"/>
      <c r="G16" s="182"/>
      <c r="H16" s="164"/>
      <c r="I16" s="165"/>
      <c r="J16" s="166"/>
      <c r="K16" s="164"/>
      <c r="L16" s="165"/>
      <c r="M16" s="166"/>
      <c r="P16" s="17"/>
    </row>
    <row r="17" spans="1:16" ht="42" customHeight="1" x14ac:dyDescent="0.2">
      <c r="A17" s="139" t="s">
        <v>148</v>
      </c>
      <c r="B17" s="177">
        <v>17</v>
      </c>
      <c r="C17" s="178">
        <v>17</v>
      </c>
      <c r="D17" s="179">
        <v>17</v>
      </c>
      <c r="E17" s="180">
        <v>34</v>
      </c>
      <c r="F17" s="181"/>
      <c r="G17" s="182"/>
      <c r="H17" s="164"/>
      <c r="I17" s="165"/>
      <c r="J17" s="166"/>
      <c r="K17" s="164"/>
      <c r="L17" s="165"/>
      <c r="M17" s="166"/>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7" t="s">
        <v>236</v>
      </c>
      <c r="B20" s="157"/>
      <c r="C20" s="157"/>
      <c r="D20" s="157"/>
      <c r="E20" s="157"/>
      <c r="F20" s="157"/>
      <c r="G20" s="157"/>
      <c r="H20" s="157"/>
      <c r="I20" s="157"/>
      <c r="J20" s="157"/>
      <c r="K20" s="157"/>
      <c r="L20" s="157"/>
      <c r="M20" s="157"/>
    </row>
    <row r="21" spans="1:16" s="79" customFormat="1" x14ac:dyDescent="0.2">
      <c r="A21" s="12"/>
      <c r="B21" s="21"/>
      <c r="C21" s="21"/>
      <c r="D21" s="21"/>
      <c r="E21" s="21"/>
      <c r="F21" s="12"/>
      <c r="G21" s="12"/>
      <c r="H21" s="12"/>
      <c r="I21" s="12"/>
      <c r="J21" s="12"/>
      <c r="K21" s="12"/>
      <c r="L21" s="12"/>
      <c r="M21" s="12"/>
    </row>
    <row r="23" spans="1:16" x14ac:dyDescent="0.2">
      <c r="A23" s="79"/>
      <c r="F23" s="79"/>
      <c r="G23" s="79"/>
      <c r="H23" s="79"/>
      <c r="I23" s="79"/>
      <c r="J23" s="79"/>
      <c r="K23" s="79"/>
      <c r="L23" s="79"/>
      <c r="M23" s="79"/>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B17:D17"/>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1"/>
  <sheetViews>
    <sheetView showGridLines="0" topLeftCell="A3" zoomScale="80" zoomScaleNormal="80" zoomScaleSheetLayoutView="50" workbookViewId="0">
      <selection activeCell="G21" sqref="G21"/>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ht="243" customHeight="1" x14ac:dyDescent="0.2">
      <c r="A1" s="161" t="s">
        <v>139</v>
      </c>
      <c r="B1" s="162"/>
      <c r="C1" s="162"/>
      <c r="D1" s="162"/>
      <c r="E1" s="162"/>
      <c r="F1" s="162"/>
      <c r="G1" s="162"/>
      <c r="H1" s="162"/>
      <c r="I1" s="162"/>
      <c r="J1" s="162"/>
      <c r="K1" s="163"/>
      <c r="L1" s="88"/>
      <c r="M1" s="88"/>
      <c r="N1" s="184"/>
      <c r="O1" s="184"/>
      <c r="P1" s="37"/>
    </row>
    <row r="2" spans="1:20" s="11" customFormat="1" ht="15.6" customHeight="1" x14ac:dyDescent="0.2">
      <c r="A2" s="9"/>
      <c r="B2" s="9"/>
      <c r="C2" s="41"/>
      <c r="D2" s="42"/>
      <c r="E2" s="9"/>
      <c r="F2" s="9"/>
      <c r="G2" s="43"/>
      <c r="H2" s="43"/>
      <c r="I2" s="43"/>
      <c r="J2" s="44"/>
      <c r="K2" s="88"/>
      <c r="L2" s="88"/>
      <c r="M2" s="88"/>
      <c r="N2" s="94"/>
      <c r="O2" s="94"/>
      <c r="P2" s="37"/>
      <c r="Q2" s="12"/>
      <c r="R2" s="31"/>
      <c r="S2" s="31"/>
      <c r="T2" s="31"/>
    </row>
    <row r="3" spans="1:20" ht="15.75" x14ac:dyDescent="0.25">
      <c r="A3" s="170" t="str">
        <f>PCMH</f>
        <v>PE #14.2</v>
      </c>
      <c r="B3" s="171"/>
      <c r="C3" s="171"/>
      <c r="D3" s="171"/>
      <c r="E3" s="171"/>
      <c r="F3" s="172"/>
      <c r="G3" s="37"/>
      <c r="H3" s="37"/>
      <c r="I3" s="37"/>
      <c r="J3" s="37"/>
      <c r="K3" s="88"/>
      <c r="L3" s="88"/>
      <c r="M3" s="88"/>
      <c r="N3" s="94"/>
      <c r="O3" s="94"/>
      <c r="P3" s="37"/>
    </row>
    <row r="4" spans="1:20" ht="15.75" x14ac:dyDescent="0.25">
      <c r="A4" s="127" t="s">
        <v>47</v>
      </c>
      <c r="B4" s="128"/>
      <c r="C4" s="128"/>
      <c r="D4" s="128"/>
      <c r="E4" s="168"/>
      <c r="F4" s="169"/>
      <c r="G4" s="37"/>
      <c r="H4" s="37"/>
      <c r="I4" s="37"/>
      <c r="J4" s="37"/>
      <c r="K4" s="88"/>
      <c r="L4" s="88"/>
      <c r="M4" s="88"/>
      <c r="N4" s="51"/>
      <c r="O4" s="51"/>
      <c r="P4" s="37"/>
    </row>
    <row r="5" spans="1:20" s="45" customFormat="1" ht="14.25" x14ac:dyDescent="0.2">
      <c r="A5" s="48" t="s">
        <v>52</v>
      </c>
      <c r="B5" s="48" t="s">
        <v>53</v>
      </c>
      <c r="C5" s="48" t="s">
        <v>54</v>
      </c>
      <c r="D5" s="48" t="s">
        <v>55</v>
      </c>
      <c r="E5" s="201" t="s">
        <v>56</v>
      </c>
      <c r="F5" s="202"/>
      <c r="G5" s="37"/>
      <c r="H5" s="37"/>
      <c r="I5" s="37"/>
      <c r="J5" s="37"/>
      <c r="K5" s="88"/>
      <c r="L5" s="88"/>
      <c r="M5" s="88"/>
      <c r="N5" s="52"/>
      <c r="O5" s="52"/>
    </row>
    <row r="6" spans="1:20" s="37" customFormat="1" ht="44.45" customHeight="1" x14ac:dyDescent="0.25">
      <c r="A6" s="93" t="s">
        <v>28</v>
      </c>
      <c r="B6" s="93" t="s">
        <v>48</v>
      </c>
      <c r="C6" s="93" t="s">
        <v>88</v>
      </c>
      <c r="D6" s="93" t="s">
        <v>87</v>
      </c>
      <c r="E6" s="185" t="s">
        <v>89</v>
      </c>
      <c r="F6" s="185"/>
      <c r="K6" s="14"/>
      <c r="M6" s="94"/>
      <c r="N6" s="51"/>
      <c r="O6" s="51"/>
    </row>
    <row r="7" spans="1:20" s="88" customFormat="1" ht="14.25" x14ac:dyDescent="0.2">
      <c r="A7" s="92"/>
      <c r="B7" s="86" t="s">
        <v>50</v>
      </c>
      <c r="C7" s="69">
        <v>1</v>
      </c>
      <c r="D7" s="70">
        <v>0.2</v>
      </c>
      <c r="E7" s="186" t="s">
        <v>160</v>
      </c>
      <c r="F7" s="187"/>
      <c r="M7" s="87"/>
      <c r="N7" s="87"/>
    </row>
    <row r="8" spans="1:20" s="88" customFormat="1" ht="14.25" x14ac:dyDescent="0.2">
      <c r="A8" s="92"/>
      <c r="B8" s="86" t="s">
        <v>49</v>
      </c>
      <c r="C8" s="69">
        <v>1</v>
      </c>
      <c r="D8" s="70">
        <v>0.1</v>
      </c>
      <c r="E8" s="186" t="s">
        <v>160</v>
      </c>
      <c r="F8" s="187"/>
      <c r="M8" s="87"/>
      <c r="N8" s="87"/>
    </row>
    <row r="9" spans="1:20" s="14" customFormat="1" ht="14.25" x14ac:dyDescent="0.2">
      <c r="A9" s="86"/>
      <c r="B9" s="86" t="s">
        <v>49</v>
      </c>
      <c r="C9" s="69">
        <v>1</v>
      </c>
      <c r="D9" s="70">
        <v>7.0000000000000007E-2</v>
      </c>
      <c r="E9" s="186"/>
      <c r="F9" s="187"/>
      <c r="M9" s="85"/>
      <c r="N9" s="13"/>
    </row>
    <row r="10" spans="1:20" s="17" customFormat="1" ht="14.25" x14ac:dyDescent="0.2">
      <c r="A10" s="86"/>
      <c r="B10" s="86"/>
      <c r="C10" s="69"/>
      <c r="D10" s="70"/>
      <c r="E10" s="188"/>
      <c r="F10" s="188"/>
      <c r="M10" s="89"/>
      <c r="N10" s="16"/>
    </row>
    <row r="11" spans="1:20" s="17" customFormat="1" ht="14.25" x14ac:dyDescent="0.2">
      <c r="A11" s="9"/>
      <c r="B11" s="9"/>
      <c r="C11" s="41"/>
      <c r="D11" s="42"/>
      <c r="E11" s="58"/>
      <c r="F11" s="58"/>
      <c r="M11" s="89"/>
      <c r="N11" s="16"/>
    </row>
    <row r="12" spans="1:20" s="11" customFormat="1" ht="66" customHeight="1" x14ac:dyDescent="0.2">
      <c r="A12" s="161" t="s">
        <v>149</v>
      </c>
      <c r="B12" s="162"/>
      <c r="C12" s="162"/>
      <c r="D12" s="162"/>
      <c r="E12" s="162"/>
      <c r="F12" s="162"/>
      <c r="G12" s="162"/>
      <c r="H12" s="162"/>
      <c r="I12" s="162"/>
      <c r="J12" s="162"/>
      <c r="K12" s="163"/>
      <c r="M12" s="89"/>
    </row>
    <row r="13" spans="1:20" s="11" customFormat="1" ht="15.6" customHeight="1" x14ac:dyDescent="0.2">
      <c r="A13" s="9"/>
      <c r="B13" s="9"/>
      <c r="C13" s="41"/>
      <c r="D13" s="42"/>
      <c r="E13" s="9"/>
      <c r="F13" s="9"/>
      <c r="G13" s="43"/>
      <c r="H13" s="43"/>
      <c r="I13" s="43"/>
      <c r="J13" s="44"/>
      <c r="K13" s="53"/>
      <c r="L13" s="53"/>
      <c r="M13" s="95"/>
      <c r="N13" s="53"/>
      <c r="O13" s="31"/>
      <c r="P13" s="31"/>
      <c r="Q13" s="31"/>
      <c r="R13" s="31"/>
      <c r="S13" s="31"/>
      <c r="T13" s="31"/>
    </row>
    <row r="14" spans="1:20" s="11" customFormat="1" ht="17.100000000000001" customHeight="1" x14ac:dyDescent="0.2">
      <c r="A14" s="195" t="s">
        <v>51</v>
      </c>
      <c r="B14" s="196"/>
      <c r="C14" s="196"/>
      <c r="D14" s="196"/>
      <c r="E14" s="196"/>
      <c r="F14" s="196"/>
      <c r="G14" s="196"/>
      <c r="H14" s="196"/>
      <c r="I14" s="196"/>
      <c r="J14" s="196"/>
      <c r="K14" s="197"/>
      <c r="L14" s="46"/>
      <c r="M14" s="46"/>
      <c r="N14" s="46"/>
      <c r="O14" s="31"/>
      <c r="P14" s="31"/>
      <c r="Q14" s="31"/>
      <c r="R14" s="31"/>
      <c r="S14" s="31"/>
      <c r="T14" s="31"/>
    </row>
    <row r="15" spans="1:20" x14ac:dyDescent="0.2">
      <c r="A15" s="198"/>
      <c r="B15" s="199"/>
      <c r="C15" s="199"/>
      <c r="D15" s="199"/>
      <c r="E15" s="199"/>
      <c r="F15" s="199"/>
      <c r="G15" s="199"/>
      <c r="H15" s="199"/>
      <c r="I15" s="199"/>
      <c r="J15" s="199"/>
      <c r="K15" s="200"/>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s="19" customFormat="1" x14ac:dyDescent="0.2">
      <c r="A17" s="54"/>
      <c r="B17" s="54"/>
      <c r="C17" s="54"/>
      <c r="D17" s="54"/>
      <c r="E17" s="54"/>
      <c r="F17" s="54"/>
      <c r="G17" s="54"/>
      <c r="H17" s="54"/>
      <c r="I17" s="54"/>
      <c r="J17" s="54"/>
      <c r="K17" s="13"/>
      <c r="L17" s="13"/>
      <c r="M17" s="13"/>
      <c r="N17" s="40"/>
      <c r="O17" s="40"/>
    </row>
    <row r="18" spans="1:17" ht="63" x14ac:dyDescent="0.25">
      <c r="A18" s="126" t="str">
        <f>PCMH</f>
        <v>PE #14.2</v>
      </c>
      <c r="B18" s="82"/>
      <c r="C18" s="73"/>
      <c r="D18" s="73"/>
      <c r="E18" s="73"/>
      <c r="F18" s="73"/>
      <c r="G18" s="73"/>
      <c r="H18" s="73"/>
      <c r="I18" s="73"/>
      <c r="J18" s="73"/>
      <c r="K18" s="74"/>
      <c r="L18" s="90"/>
      <c r="M18" s="90"/>
      <c r="N18" s="90"/>
      <c r="O18" s="184"/>
      <c r="P18" s="184"/>
      <c r="Q18" s="37"/>
    </row>
    <row r="19" spans="1:17" s="45" customFormat="1" ht="15.75" x14ac:dyDescent="0.25">
      <c r="A19" s="127" t="s">
        <v>130</v>
      </c>
      <c r="B19" s="109"/>
      <c r="C19" s="109"/>
      <c r="D19" s="109"/>
      <c r="E19" s="49"/>
      <c r="F19" s="49"/>
      <c r="G19" s="49"/>
      <c r="H19" s="49"/>
      <c r="I19" s="49"/>
      <c r="J19" s="49"/>
      <c r="K19" s="62"/>
      <c r="L19" s="90"/>
      <c r="M19" s="90"/>
      <c r="N19" s="90"/>
      <c r="O19" s="52"/>
    </row>
    <row r="20" spans="1:17" s="37" customFormat="1" ht="14.25" x14ac:dyDescent="0.2">
      <c r="A20" s="57" t="s">
        <v>52</v>
      </c>
      <c r="B20" s="57" t="s">
        <v>53</v>
      </c>
      <c r="C20" s="57" t="s">
        <v>54</v>
      </c>
      <c r="D20" s="57" t="s">
        <v>55</v>
      </c>
      <c r="E20" s="57" t="s">
        <v>56</v>
      </c>
      <c r="F20" s="57" t="s">
        <v>57</v>
      </c>
      <c r="G20" s="57" t="s">
        <v>58</v>
      </c>
      <c r="H20" s="57" t="s">
        <v>59</v>
      </c>
      <c r="I20" s="57" t="s">
        <v>60</v>
      </c>
      <c r="J20" s="57" t="s">
        <v>61</v>
      </c>
      <c r="K20" s="57" t="s">
        <v>62</v>
      </c>
      <c r="L20" s="17"/>
      <c r="M20" s="17"/>
      <c r="N20" s="17"/>
      <c r="O20" s="51"/>
    </row>
    <row r="21" spans="1:17" s="113" customFormat="1" ht="77.45" customHeight="1" x14ac:dyDescent="0.25">
      <c r="A21" s="135" t="s">
        <v>28</v>
      </c>
      <c r="B21" s="135" t="s">
        <v>113</v>
      </c>
      <c r="C21" s="135" t="s">
        <v>88</v>
      </c>
      <c r="D21" s="135" t="s">
        <v>90</v>
      </c>
      <c r="E21" s="135" t="s">
        <v>91</v>
      </c>
      <c r="F21" s="135" t="s">
        <v>92</v>
      </c>
      <c r="G21" s="135" t="s">
        <v>93</v>
      </c>
      <c r="H21" s="135" t="s">
        <v>89</v>
      </c>
      <c r="I21" s="135" t="s">
        <v>94</v>
      </c>
      <c r="J21" s="135" t="s">
        <v>95</v>
      </c>
      <c r="K21" s="135" t="s">
        <v>96</v>
      </c>
      <c r="L21" s="90"/>
      <c r="M21" s="90"/>
      <c r="N21" s="90"/>
      <c r="O21" s="112"/>
      <c r="P21" s="90"/>
    </row>
    <row r="22" spans="1:17" s="14" customFormat="1" x14ac:dyDescent="0.2">
      <c r="A22" s="100"/>
      <c r="B22" s="100" t="s">
        <v>115</v>
      </c>
      <c r="C22" s="103">
        <v>1</v>
      </c>
      <c r="D22" s="104">
        <v>0.9</v>
      </c>
      <c r="E22" s="105">
        <v>3</v>
      </c>
      <c r="F22" s="106">
        <v>42492</v>
      </c>
      <c r="G22" s="106"/>
      <c r="H22" s="106"/>
      <c r="I22" s="38">
        <v>2</v>
      </c>
      <c r="J22" s="107">
        <v>2</v>
      </c>
      <c r="K22" s="68"/>
      <c r="L22" s="17"/>
      <c r="M22" s="17"/>
      <c r="N22" s="17"/>
      <c r="O22" s="13"/>
      <c r="P22" s="12"/>
    </row>
    <row r="23" spans="1:17" s="14" customFormat="1" x14ac:dyDescent="0.2">
      <c r="A23" s="86"/>
      <c r="B23" s="100" t="s">
        <v>115</v>
      </c>
      <c r="C23" s="103">
        <v>1</v>
      </c>
      <c r="D23" s="104">
        <v>0.75</v>
      </c>
      <c r="E23" s="105">
        <v>1</v>
      </c>
      <c r="F23" s="106">
        <v>43157</v>
      </c>
      <c r="G23" s="106"/>
      <c r="H23" s="106"/>
      <c r="I23" s="38">
        <v>3</v>
      </c>
      <c r="J23" s="107">
        <v>3</v>
      </c>
      <c r="K23" s="68"/>
      <c r="L23" s="17"/>
      <c r="M23" s="17"/>
      <c r="N23" s="17"/>
      <c r="O23" s="13"/>
      <c r="P23" s="12"/>
    </row>
    <row r="24" spans="1:17" s="17" customFormat="1" x14ac:dyDescent="0.2">
      <c r="A24" s="86"/>
      <c r="B24" s="100" t="s">
        <v>115</v>
      </c>
      <c r="C24" s="103">
        <v>1</v>
      </c>
      <c r="D24" s="104">
        <v>0.85</v>
      </c>
      <c r="E24" s="105">
        <v>1</v>
      </c>
      <c r="F24" s="106">
        <v>38223</v>
      </c>
      <c r="G24" s="106">
        <v>43642</v>
      </c>
      <c r="H24" s="106"/>
      <c r="I24" s="38">
        <v>5</v>
      </c>
      <c r="J24" s="107">
        <v>5</v>
      </c>
      <c r="K24" s="68"/>
      <c r="O24" s="16"/>
      <c r="P24" s="12"/>
    </row>
    <row r="25" spans="1:17" x14ac:dyDescent="0.2">
      <c r="A25" s="110"/>
      <c r="B25" s="100" t="s">
        <v>114</v>
      </c>
      <c r="C25" s="103">
        <v>1</v>
      </c>
      <c r="D25" s="104">
        <v>0.75</v>
      </c>
      <c r="E25" s="105">
        <v>2</v>
      </c>
      <c r="F25" s="106">
        <v>42352</v>
      </c>
      <c r="G25" s="106"/>
      <c r="H25" s="106"/>
      <c r="I25" s="38">
        <v>5</v>
      </c>
      <c r="J25" s="107">
        <v>3</v>
      </c>
      <c r="K25" s="68"/>
      <c r="M25" s="17"/>
      <c r="N25" s="17"/>
      <c r="O25" s="16"/>
    </row>
    <row r="26" spans="1:17" x14ac:dyDescent="0.2">
      <c r="A26" s="110"/>
      <c r="B26" s="100" t="s">
        <v>114</v>
      </c>
      <c r="C26" s="103">
        <v>1</v>
      </c>
      <c r="D26" s="104">
        <v>0.75</v>
      </c>
      <c r="E26" s="105">
        <v>1</v>
      </c>
      <c r="F26" s="106">
        <v>43073</v>
      </c>
      <c r="G26" s="106">
        <v>43314</v>
      </c>
      <c r="H26" s="106"/>
      <c r="I26" s="38">
        <v>1</v>
      </c>
      <c r="J26" s="144" t="s">
        <v>161</v>
      </c>
      <c r="K26" s="68"/>
      <c r="L26" s="17"/>
      <c r="M26" s="17"/>
      <c r="N26" s="17"/>
      <c r="O26" s="51"/>
      <c r="P26" s="37"/>
    </row>
    <row r="27" spans="1:17" s="14" customFormat="1" ht="14.25" x14ac:dyDescent="0.2">
      <c r="A27" s="86"/>
      <c r="B27" s="100" t="s">
        <v>114</v>
      </c>
      <c r="C27" s="103">
        <v>1</v>
      </c>
      <c r="D27" s="104">
        <v>0.85</v>
      </c>
      <c r="E27" s="105">
        <v>3</v>
      </c>
      <c r="F27" s="106">
        <v>42989</v>
      </c>
      <c r="G27" s="106">
        <v>43339</v>
      </c>
      <c r="H27" s="106"/>
      <c r="I27" s="38">
        <v>2</v>
      </c>
      <c r="J27" s="107">
        <v>2</v>
      </c>
      <c r="K27" s="68"/>
      <c r="L27" s="17"/>
      <c r="M27" s="17"/>
      <c r="N27" s="17"/>
      <c r="O27" s="13"/>
      <c r="Q27" s="17"/>
    </row>
    <row r="28" spans="1:17" s="88" customFormat="1" ht="14.25" x14ac:dyDescent="0.2">
      <c r="A28" s="86"/>
      <c r="B28" s="100" t="s">
        <v>114</v>
      </c>
      <c r="C28" s="103">
        <v>1</v>
      </c>
      <c r="D28" s="104">
        <v>0.4</v>
      </c>
      <c r="E28" s="105">
        <v>3</v>
      </c>
      <c r="F28" s="106">
        <v>42688</v>
      </c>
      <c r="G28" s="106"/>
      <c r="H28" s="106"/>
      <c r="I28" s="38">
        <v>3</v>
      </c>
      <c r="J28" s="107">
        <v>3</v>
      </c>
      <c r="K28" s="68"/>
      <c r="L28" s="90"/>
      <c r="M28" s="90"/>
      <c r="N28" s="90"/>
      <c r="O28" s="87"/>
      <c r="Q28" s="90"/>
    </row>
    <row r="29" spans="1:17" s="88" customFormat="1" ht="14.25" x14ac:dyDescent="0.2">
      <c r="A29" s="86"/>
      <c r="B29" s="100" t="s">
        <v>115</v>
      </c>
      <c r="C29" s="103">
        <v>1</v>
      </c>
      <c r="D29" s="104">
        <v>0.75</v>
      </c>
      <c r="E29" s="105">
        <v>3</v>
      </c>
      <c r="F29" s="106">
        <v>41827</v>
      </c>
      <c r="G29" s="106"/>
      <c r="H29" s="106"/>
      <c r="I29" s="38">
        <v>2</v>
      </c>
      <c r="J29" s="107">
        <v>5</v>
      </c>
      <c r="K29" s="68"/>
      <c r="L29" s="90"/>
      <c r="M29" s="90"/>
      <c r="N29" s="90"/>
      <c r="O29" s="87"/>
      <c r="Q29" s="90"/>
    </row>
    <row r="30" spans="1:17" s="88" customFormat="1" ht="14.25" x14ac:dyDescent="0.2">
      <c r="A30" s="86"/>
      <c r="B30" s="100" t="s">
        <v>115</v>
      </c>
      <c r="C30" s="103">
        <v>1</v>
      </c>
      <c r="D30" s="104">
        <v>0.75</v>
      </c>
      <c r="E30" s="105">
        <v>1</v>
      </c>
      <c r="F30" s="106">
        <v>43080</v>
      </c>
      <c r="G30" s="106"/>
      <c r="H30" s="106"/>
      <c r="I30" s="38">
        <v>3</v>
      </c>
      <c r="J30" s="107">
        <v>7</v>
      </c>
      <c r="K30" s="68"/>
      <c r="L30" s="90"/>
      <c r="M30" s="90"/>
      <c r="N30" s="90"/>
      <c r="O30" s="87"/>
      <c r="Q30" s="90"/>
    </row>
    <row r="31" spans="1:17" s="88" customFormat="1" ht="14.25" x14ac:dyDescent="0.2">
      <c r="A31" s="146"/>
      <c r="B31" s="100" t="s">
        <v>114</v>
      </c>
      <c r="C31" s="103">
        <v>1</v>
      </c>
      <c r="D31" s="104">
        <v>0.85</v>
      </c>
      <c r="E31" s="105">
        <v>3</v>
      </c>
      <c r="F31" s="106">
        <v>43528</v>
      </c>
      <c r="G31" s="106"/>
      <c r="H31" s="106"/>
      <c r="I31" s="38">
        <v>5</v>
      </c>
      <c r="J31" s="107"/>
      <c r="K31" s="68"/>
      <c r="L31" s="90"/>
      <c r="M31" s="90"/>
      <c r="N31" s="90"/>
      <c r="O31" s="87"/>
      <c r="Q31" s="90"/>
    </row>
    <row r="32" spans="1:17" s="88" customFormat="1" ht="14.25" x14ac:dyDescent="0.2">
      <c r="A32" s="86"/>
      <c r="B32" s="100"/>
      <c r="C32" s="103"/>
      <c r="D32" s="104"/>
      <c r="E32" s="105"/>
      <c r="F32" s="106"/>
      <c r="G32" s="106"/>
      <c r="H32" s="106"/>
      <c r="I32" s="38"/>
      <c r="J32" s="107"/>
      <c r="K32" s="68"/>
      <c r="L32" s="90"/>
      <c r="M32" s="90"/>
      <c r="N32" s="90"/>
      <c r="O32" s="87"/>
      <c r="Q32" s="90"/>
    </row>
    <row r="33" spans="1:17" s="88" customFormat="1" ht="14.25" x14ac:dyDescent="0.2">
      <c r="A33" s="86"/>
      <c r="B33" s="100"/>
      <c r="C33" s="103"/>
      <c r="D33" s="104"/>
      <c r="E33" s="105"/>
      <c r="F33" s="106"/>
      <c r="G33" s="106"/>
      <c r="H33" s="106"/>
      <c r="I33" s="38"/>
      <c r="J33" s="107"/>
      <c r="K33" s="68"/>
      <c r="L33" s="90"/>
      <c r="M33" s="90"/>
      <c r="N33" s="90"/>
      <c r="O33" s="87"/>
      <c r="Q33" s="90"/>
    </row>
    <row r="34" spans="1:17" s="88" customFormat="1" ht="14.25" x14ac:dyDescent="0.2">
      <c r="A34" s="86"/>
      <c r="B34" s="100"/>
      <c r="C34" s="103"/>
      <c r="D34" s="104"/>
      <c r="E34" s="105"/>
      <c r="F34" s="106"/>
      <c r="G34" s="106"/>
      <c r="H34" s="106"/>
      <c r="I34" s="38"/>
      <c r="J34" s="107"/>
      <c r="K34" s="68"/>
      <c r="L34" s="90"/>
      <c r="M34" s="90"/>
      <c r="N34" s="90"/>
      <c r="O34" s="87"/>
      <c r="Q34" s="90"/>
    </row>
    <row r="35" spans="1:17" s="17" customFormat="1" x14ac:dyDescent="0.2">
      <c r="A35" s="86"/>
      <c r="B35" s="100"/>
      <c r="C35" s="103"/>
      <c r="D35" s="104"/>
      <c r="E35" s="105"/>
      <c r="F35" s="106"/>
      <c r="G35" s="106"/>
      <c r="H35" s="106"/>
      <c r="I35" s="107"/>
      <c r="J35" s="107"/>
      <c r="K35" s="68"/>
      <c r="O35" s="16"/>
      <c r="Q35" s="12"/>
    </row>
    <row r="36" spans="1:17" s="17" customFormat="1" x14ac:dyDescent="0.2">
      <c r="A36" s="9"/>
      <c r="B36" s="9"/>
      <c r="C36" s="41"/>
      <c r="D36" s="42"/>
      <c r="E36" s="9"/>
      <c r="F36" s="9"/>
      <c r="G36" s="43"/>
      <c r="H36" s="43"/>
      <c r="I36" s="43"/>
      <c r="J36" s="44"/>
      <c r="K36" s="44"/>
      <c r="L36" s="43"/>
      <c r="N36" s="16"/>
      <c r="Q36" s="12"/>
    </row>
    <row r="37" spans="1:17" s="17" customFormat="1" x14ac:dyDescent="0.2">
      <c r="A37" s="11" t="s">
        <v>16</v>
      </c>
      <c r="B37" s="23"/>
      <c r="C37" s="23"/>
      <c r="D37" s="23"/>
      <c r="E37" s="23"/>
      <c r="F37" s="23"/>
      <c r="G37" s="23"/>
      <c r="H37" s="11"/>
      <c r="I37" s="11"/>
      <c r="J37" s="11"/>
      <c r="K37" s="44"/>
      <c r="L37" s="43"/>
      <c r="M37" s="43"/>
      <c r="N37" s="42"/>
    </row>
    <row r="38" spans="1:17" x14ac:dyDescent="0.2">
      <c r="A38" s="192"/>
      <c r="B38" s="193"/>
      <c r="C38" s="193"/>
      <c r="D38" s="193"/>
      <c r="E38" s="193"/>
      <c r="F38" s="193"/>
      <c r="G38" s="193"/>
      <c r="H38" s="193"/>
      <c r="I38" s="193"/>
      <c r="J38" s="193"/>
      <c r="K38" s="194"/>
    </row>
    <row r="39" spans="1:17" x14ac:dyDescent="0.2">
      <c r="C39" s="183"/>
      <c r="D39" s="183"/>
      <c r="E39" s="183"/>
      <c r="F39" s="183"/>
      <c r="G39" s="183"/>
      <c r="H39" s="183"/>
    </row>
    <row r="41" spans="1:17" x14ac:dyDescent="0.2">
      <c r="C41" s="183"/>
      <c r="D41" s="183"/>
      <c r="E41" s="183"/>
      <c r="F41" s="183"/>
      <c r="G41" s="183"/>
      <c r="H41" s="183"/>
    </row>
  </sheetData>
  <mergeCells count="17">
    <mergeCell ref="A3:F3"/>
    <mergeCell ref="N1:O1"/>
    <mergeCell ref="C39:H39"/>
    <mergeCell ref="A1:K1"/>
    <mergeCell ref="E8:F8"/>
    <mergeCell ref="E4:F4"/>
    <mergeCell ref="A38:K38"/>
    <mergeCell ref="A12:K12"/>
    <mergeCell ref="A14:K14"/>
    <mergeCell ref="A15:K15"/>
    <mergeCell ref="E5:F5"/>
    <mergeCell ref="C41:H41"/>
    <mergeCell ref="O18:P18"/>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7"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topLeftCell="A2" zoomScale="80" zoomScaleNormal="80" zoomScaleSheetLayoutView="90" workbookViewId="0">
      <selection activeCell="A16" sqref="A16"/>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79" customFormat="1" ht="409.5" customHeight="1" x14ac:dyDescent="0.2">
      <c r="A1" s="189" t="s">
        <v>157</v>
      </c>
      <c r="B1" s="190"/>
      <c r="C1" s="190"/>
      <c r="D1" s="190"/>
      <c r="E1" s="190"/>
      <c r="F1" s="190"/>
      <c r="G1" s="190"/>
      <c r="H1" s="190"/>
      <c r="I1" s="190"/>
      <c r="J1" s="190"/>
      <c r="K1" s="190"/>
      <c r="L1" s="190"/>
      <c r="M1" s="191"/>
      <c r="N1" s="37"/>
      <c r="O1" s="37"/>
    </row>
    <row r="2" spans="1:57" s="79" customFormat="1" ht="79.5" customHeight="1" x14ac:dyDescent="0.2">
      <c r="A2" s="212" t="s">
        <v>159</v>
      </c>
      <c r="B2" s="213"/>
      <c r="C2" s="213"/>
      <c r="D2" s="213"/>
      <c r="E2" s="213"/>
      <c r="F2" s="213"/>
      <c r="G2" s="213"/>
      <c r="H2" s="213"/>
      <c r="I2" s="213"/>
      <c r="J2" s="213"/>
      <c r="K2" s="213"/>
      <c r="L2" s="213"/>
      <c r="M2" s="214"/>
      <c r="N2" s="37"/>
      <c r="O2" s="37"/>
    </row>
    <row r="3" spans="1:57" ht="15.75" x14ac:dyDescent="0.25">
      <c r="A3" s="98"/>
      <c r="B3" s="97"/>
    </row>
    <row r="4" spans="1:57" ht="15.75" x14ac:dyDescent="0.25">
      <c r="A4" s="170" t="str">
        <f>PCMH</f>
        <v>PE #14.2</v>
      </c>
      <c r="B4" s="171"/>
      <c r="C4" s="171"/>
      <c r="D4" s="171"/>
      <c r="E4" s="171"/>
      <c r="F4" s="171"/>
      <c r="G4" s="171"/>
      <c r="H4" s="171"/>
      <c r="I4" s="171"/>
      <c r="J4" s="171"/>
      <c r="K4" s="171"/>
      <c r="L4" s="171"/>
      <c r="M4" s="172"/>
    </row>
    <row r="5" spans="1:57" ht="15.75" x14ac:dyDescent="0.25">
      <c r="A5" s="127" t="s">
        <v>2</v>
      </c>
      <c r="B5" s="167">
        <v>2019</v>
      </c>
      <c r="C5" s="168"/>
      <c r="D5" s="168"/>
      <c r="E5" s="168"/>
      <c r="F5" s="168"/>
      <c r="G5" s="168"/>
      <c r="H5" s="168"/>
      <c r="I5" s="168"/>
      <c r="J5" s="168"/>
      <c r="K5" s="168"/>
      <c r="L5" s="168"/>
      <c r="M5" s="169"/>
    </row>
    <row r="6" spans="1:57" s="45" customFormat="1" ht="12.75" x14ac:dyDescent="0.2">
      <c r="A6" s="80" t="s">
        <v>52</v>
      </c>
      <c r="B6" s="80" t="s">
        <v>53</v>
      </c>
      <c r="C6" s="80" t="s">
        <v>54</v>
      </c>
      <c r="D6" s="80" t="s">
        <v>55</v>
      </c>
      <c r="E6" s="80" t="s">
        <v>56</v>
      </c>
      <c r="F6" s="80" t="s">
        <v>57</v>
      </c>
      <c r="G6" s="80" t="s">
        <v>58</v>
      </c>
      <c r="H6" s="80" t="s">
        <v>59</v>
      </c>
      <c r="I6" s="80" t="s">
        <v>60</v>
      </c>
      <c r="J6" s="80" t="s">
        <v>61</v>
      </c>
      <c r="K6" s="80" t="s">
        <v>62</v>
      </c>
      <c r="L6" s="80" t="s">
        <v>63</v>
      </c>
      <c r="M6" s="80" t="s">
        <v>64</v>
      </c>
    </row>
    <row r="7" spans="1:57" s="36" customFormat="1" ht="15.75" x14ac:dyDescent="0.25">
      <c r="A7" s="50" t="s">
        <v>3</v>
      </c>
      <c r="B7" s="83" t="s">
        <v>4</v>
      </c>
      <c r="C7" s="83" t="s">
        <v>5</v>
      </c>
      <c r="D7" s="83" t="s">
        <v>6</v>
      </c>
      <c r="E7" s="83" t="s">
        <v>7</v>
      </c>
      <c r="F7" s="83" t="s">
        <v>8</v>
      </c>
      <c r="G7" s="83" t="s">
        <v>9</v>
      </c>
      <c r="H7" s="83" t="s">
        <v>10</v>
      </c>
      <c r="I7" s="83" t="s">
        <v>11</v>
      </c>
      <c r="J7" s="83" t="s">
        <v>12</v>
      </c>
      <c r="K7" s="83" t="s">
        <v>13</v>
      </c>
      <c r="L7" s="83" t="s">
        <v>14</v>
      </c>
      <c r="M7" s="83" t="s">
        <v>15</v>
      </c>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row>
    <row r="8" spans="1:57" s="14" customFormat="1" ht="15" customHeight="1" x14ac:dyDescent="0.25">
      <c r="A8" s="92" t="str">
        <f>Demographics!A8</f>
        <v>Number of PCMH+ attributed members</v>
      </c>
      <c r="B8" s="174">
        <f>Demographics!B8</f>
        <v>3392</v>
      </c>
      <c r="C8" s="175"/>
      <c r="D8" s="175"/>
      <c r="E8" s="175"/>
      <c r="F8" s="175"/>
      <c r="G8" s="175"/>
      <c r="H8" s="175"/>
      <c r="I8" s="175"/>
      <c r="J8" s="175"/>
      <c r="K8" s="175"/>
      <c r="L8" s="175"/>
      <c r="M8" s="176"/>
      <c r="N8" s="5"/>
      <c r="O8" s="13"/>
      <c r="P8" s="13"/>
      <c r="Q8" s="13"/>
      <c r="R8" s="13"/>
      <c r="S8" s="13"/>
      <c r="T8" s="13"/>
      <c r="U8" s="13"/>
      <c r="V8" s="13"/>
      <c r="W8" s="13"/>
      <c r="X8" s="13"/>
      <c r="Y8" s="13"/>
      <c r="Z8" s="13"/>
    </row>
    <row r="9" spans="1:57" s="14" customFormat="1" ht="18" customHeight="1" x14ac:dyDescent="0.25">
      <c r="A9" s="206" t="s">
        <v>77</v>
      </c>
      <c r="B9" s="207"/>
      <c r="C9" s="207"/>
      <c r="D9" s="207"/>
      <c r="E9" s="207"/>
      <c r="F9" s="207"/>
      <c r="G9" s="207"/>
      <c r="H9" s="207"/>
      <c r="I9" s="207"/>
      <c r="J9" s="207"/>
      <c r="K9" s="207"/>
      <c r="L9" s="207"/>
      <c r="M9" s="208"/>
    </row>
    <row r="10" spans="1:57" s="14" customFormat="1" ht="36" customHeight="1" x14ac:dyDescent="0.2">
      <c r="A10" s="117" t="s">
        <v>143</v>
      </c>
      <c r="B10" s="146">
        <v>38</v>
      </c>
      <c r="C10" s="146">
        <v>18</v>
      </c>
      <c r="D10" s="146">
        <v>32</v>
      </c>
      <c r="E10" s="146">
        <v>33</v>
      </c>
      <c r="F10" s="81">
        <v>29</v>
      </c>
      <c r="G10" s="81">
        <v>30</v>
      </c>
      <c r="H10" s="81">
        <v>28</v>
      </c>
      <c r="I10" s="81"/>
      <c r="J10" s="81"/>
      <c r="K10" s="81"/>
      <c r="L10" s="81"/>
      <c r="M10" s="81"/>
      <c r="N10" s="5"/>
      <c r="O10" s="13"/>
      <c r="P10" s="13"/>
      <c r="Q10" s="13"/>
      <c r="R10" s="13"/>
      <c r="S10" s="13"/>
      <c r="T10" s="13"/>
      <c r="U10" s="13"/>
      <c r="V10" s="13"/>
      <c r="W10" s="13"/>
      <c r="X10" s="13"/>
      <c r="Y10" s="13"/>
      <c r="Z10" s="13"/>
    </row>
    <row r="11" spans="1:57" s="113" customFormat="1" ht="36.6" customHeight="1" x14ac:dyDescent="0.2">
      <c r="A11" s="117" t="s">
        <v>144</v>
      </c>
      <c r="B11" s="146">
        <v>62</v>
      </c>
      <c r="C11" s="146">
        <v>29</v>
      </c>
      <c r="D11" s="146">
        <v>65</v>
      </c>
      <c r="E11" s="146">
        <v>72</v>
      </c>
      <c r="F11" s="81">
        <v>79</v>
      </c>
      <c r="G11" s="81">
        <v>58</v>
      </c>
      <c r="H11" s="81">
        <v>57</v>
      </c>
      <c r="I11" s="81"/>
      <c r="J11" s="81"/>
      <c r="K11" s="81"/>
      <c r="L11" s="81"/>
      <c r="M11" s="81"/>
      <c r="N11" s="111"/>
      <c r="O11" s="112"/>
      <c r="P11" s="112"/>
      <c r="Q11" s="112"/>
      <c r="R11" s="112"/>
      <c r="S11" s="112"/>
      <c r="T11" s="112"/>
      <c r="U11" s="112"/>
      <c r="V11" s="112"/>
      <c r="W11" s="112"/>
      <c r="X11" s="112"/>
      <c r="Y11" s="112"/>
      <c r="Z11" s="112"/>
    </row>
    <row r="12" spans="1:57" s="113" customFormat="1" ht="34.9" customHeight="1" x14ac:dyDescent="0.2">
      <c r="A12" s="123" t="s">
        <v>131</v>
      </c>
      <c r="B12" s="146">
        <v>0</v>
      </c>
      <c r="C12" s="146">
        <v>0</v>
      </c>
      <c r="D12" s="146">
        <v>0</v>
      </c>
      <c r="E12" s="146">
        <v>0</v>
      </c>
      <c r="F12" s="146">
        <v>0</v>
      </c>
      <c r="G12" s="81">
        <v>0</v>
      </c>
      <c r="H12" s="81">
        <v>0</v>
      </c>
      <c r="I12" s="81"/>
      <c r="J12" s="81"/>
      <c r="K12" s="81"/>
      <c r="L12" s="81"/>
      <c r="M12" s="81"/>
      <c r="N12" s="111"/>
      <c r="O12" s="112"/>
      <c r="P12" s="112"/>
      <c r="Q12" s="112"/>
      <c r="R12" s="112"/>
      <c r="S12" s="112"/>
      <c r="T12" s="112"/>
      <c r="U12" s="112"/>
      <c r="V12" s="112"/>
      <c r="W12" s="112"/>
      <c r="X12" s="112"/>
      <c r="Y12" s="112"/>
      <c r="Z12" s="112"/>
    </row>
    <row r="13" spans="1:57" s="113" customFormat="1" ht="34.9" customHeight="1" x14ac:dyDescent="0.25">
      <c r="A13" s="206" t="s">
        <v>76</v>
      </c>
      <c r="B13" s="207"/>
      <c r="C13" s="207"/>
      <c r="D13" s="207"/>
      <c r="E13" s="207"/>
      <c r="F13" s="207"/>
      <c r="G13" s="207"/>
      <c r="H13" s="207"/>
      <c r="I13" s="207"/>
      <c r="J13" s="207"/>
      <c r="K13" s="207"/>
      <c r="L13" s="207"/>
      <c r="M13" s="208"/>
    </row>
    <row r="14" spans="1:57" s="113" customFormat="1" ht="33" customHeight="1" x14ac:dyDescent="0.2">
      <c r="A14" s="122" t="s">
        <v>145</v>
      </c>
      <c r="B14" s="215">
        <v>1028</v>
      </c>
      <c r="C14" s="216">
        <v>1028</v>
      </c>
      <c r="D14" s="217">
        <v>1028</v>
      </c>
      <c r="E14" s="215">
        <v>886</v>
      </c>
      <c r="F14" s="216"/>
      <c r="G14" s="217"/>
      <c r="H14" s="209"/>
      <c r="I14" s="210"/>
      <c r="J14" s="211"/>
      <c r="K14" s="209"/>
      <c r="L14" s="210"/>
      <c r="M14" s="211"/>
      <c r="N14" s="111"/>
      <c r="O14" s="112"/>
      <c r="P14" s="112"/>
      <c r="Q14" s="112"/>
      <c r="R14" s="112"/>
      <c r="S14" s="112"/>
      <c r="T14" s="112"/>
      <c r="U14" s="112"/>
      <c r="V14" s="112"/>
      <c r="W14" s="112"/>
      <c r="X14" s="112"/>
      <c r="Y14" s="112"/>
      <c r="Z14" s="112"/>
    </row>
    <row r="15" spans="1:57" s="113" customFormat="1" ht="37.9" customHeight="1" x14ac:dyDescent="0.2">
      <c r="A15" s="122" t="s">
        <v>128</v>
      </c>
      <c r="B15" s="215">
        <v>113</v>
      </c>
      <c r="C15" s="216">
        <v>113</v>
      </c>
      <c r="D15" s="217">
        <v>113</v>
      </c>
      <c r="E15" s="215">
        <v>143</v>
      </c>
      <c r="F15" s="216"/>
      <c r="G15" s="217"/>
      <c r="H15" s="209"/>
      <c r="I15" s="210"/>
      <c r="J15" s="211"/>
      <c r="K15" s="209"/>
      <c r="L15" s="210"/>
      <c r="M15" s="211"/>
      <c r="N15" s="111"/>
      <c r="O15" s="112"/>
      <c r="P15" s="112"/>
      <c r="Q15" s="112"/>
      <c r="R15" s="112"/>
      <c r="S15" s="112"/>
      <c r="T15" s="112"/>
      <c r="U15" s="112"/>
      <c r="V15" s="112"/>
      <c r="W15" s="112"/>
      <c r="X15" s="112"/>
      <c r="Y15" s="112"/>
      <c r="Z15" s="112"/>
    </row>
    <row r="16" spans="1:57" s="113" customFormat="1" ht="81" customHeight="1" x14ac:dyDescent="0.2">
      <c r="A16" s="141" t="s">
        <v>150</v>
      </c>
      <c r="B16" s="215">
        <v>425</v>
      </c>
      <c r="C16" s="216">
        <v>425</v>
      </c>
      <c r="D16" s="217">
        <v>425</v>
      </c>
      <c r="E16" s="215">
        <v>535</v>
      </c>
      <c r="F16" s="216"/>
      <c r="G16" s="217"/>
      <c r="H16" s="209"/>
      <c r="I16" s="210"/>
      <c r="J16" s="211"/>
      <c r="K16" s="209"/>
      <c r="L16" s="210"/>
      <c r="M16" s="211"/>
      <c r="N16" s="111"/>
      <c r="O16" s="112"/>
      <c r="P16" s="112"/>
      <c r="Q16" s="112"/>
      <c r="R16" s="112"/>
      <c r="S16" s="112"/>
      <c r="T16" s="112"/>
      <c r="U16" s="112"/>
      <c r="V16" s="112"/>
      <c r="W16" s="112"/>
      <c r="X16" s="112"/>
      <c r="Y16" s="112"/>
      <c r="Z16" s="112"/>
    </row>
    <row r="17" spans="1:26" s="113" customFormat="1" ht="33.6" customHeight="1" x14ac:dyDescent="0.2">
      <c r="A17" s="122" t="s">
        <v>127</v>
      </c>
      <c r="B17" s="215">
        <v>0</v>
      </c>
      <c r="C17" s="216">
        <v>0</v>
      </c>
      <c r="D17" s="217">
        <v>0</v>
      </c>
      <c r="E17" s="215">
        <v>0</v>
      </c>
      <c r="F17" s="216"/>
      <c r="G17" s="217"/>
      <c r="H17" s="209"/>
      <c r="I17" s="210"/>
      <c r="J17" s="211"/>
      <c r="K17" s="209"/>
      <c r="L17" s="210"/>
      <c r="M17" s="211"/>
      <c r="N17" s="111"/>
      <c r="O17" s="112"/>
      <c r="P17" s="112"/>
      <c r="Q17" s="112"/>
      <c r="R17" s="112"/>
      <c r="S17" s="112"/>
      <c r="T17" s="112"/>
      <c r="U17" s="112"/>
      <c r="V17" s="112"/>
      <c r="W17" s="112"/>
      <c r="X17" s="112"/>
      <c r="Y17" s="112"/>
      <c r="Z17" s="112"/>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3"/>
      <c r="C19" s="23"/>
      <c r="D19" s="23"/>
      <c r="E19" s="23"/>
    </row>
    <row r="20" spans="1:26" s="11" customFormat="1" ht="159.75" customHeight="1" x14ac:dyDescent="0.2">
      <c r="A20" s="218"/>
      <c r="B20" s="219"/>
      <c r="C20" s="219"/>
      <c r="D20" s="219"/>
      <c r="E20" s="219"/>
      <c r="F20" s="219"/>
      <c r="G20" s="219"/>
      <c r="H20" s="219"/>
      <c r="I20" s="219"/>
      <c r="J20" s="219"/>
      <c r="K20" s="219"/>
      <c r="L20" s="219"/>
      <c r="M20" s="220"/>
    </row>
    <row r="22" spans="1:26" s="79" customFormat="1" x14ac:dyDescent="0.2">
      <c r="B22" s="21"/>
      <c r="C22" s="21"/>
      <c r="D22" s="21"/>
      <c r="E22" s="21"/>
      <c r="N22" s="118"/>
      <c r="O22" s="118"/>
      <c r="P22" s="118"/>
      <c r="Q22" s="118"/>
      <c r="R22" s="118"/>
      <c r="S22" s="118"/>
      <c r="T22" s="118"/>
      <c r="U22" s="118"/>
      <c r="V22" s="118"/>
      <c r="W22" s="118"/>
      <c r="X22" s="118"/>
      <c r="Y22" s="118"/>
      <c r="Z22" s="118"/>
    </row>
  </sheetData>
  <sortState ref="A9:A16">
    <sortCondition ref="A16"/>
  </sortState>
  <mergeCells count="24">
    <mergeCell ref="E16:G16"/>
    <mergeCell ref="A20:M20"/>
    <mergeCell ref="H14:J14"/>
    <mergeCell ref="K14:M14"/>
    <mergeCell ref="H16:J16"/>
    <mergeCell ref="K16:M16"/>
    <mergeCell ref="H17:J17"/>
    <mergeCell ref="K17:M17"/>
    <mergeCell ref="B16:D16"/>
    <mergeCell ref="B17:D17"/>
    <mergeCell ref="E17:G17"/>
    <mergeCell ref="A1:M1"/>
    <mergeCell ref="A9:M9"/>
    <mergeCell ref="A13:M13"/>
    <mergeCell ref="H15:J15"/>
    <mergeCell ref="K15:M15"/>
    <mergeCell ref="B5:M5"/>
    <mergeCell ref="A4:M4"/>
    <mergeCell ref="A2:M2"/>
    <mergeCell ref="B8:M8"/>
    <mergeCell ref="B14:D14"/>
    <mergeCell ref="B15:D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ignoredErrors>
    <ignoredError sqref="A8"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7"/>
  <sheetViews>
    <sheetView showGridLines="0" zoomScale="80" zoomScaleNormal="80" zoomScaleSheetLayoutView="80" workbookViewId="0">
      <selection activeCell="C16" sqref="C16"/>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89" t="s">
        <v>138</v>
      </c>
      <c r="B1" s="190"/>
      <c r="C1" s="190"/>
      <c r="D1" s="190"/>
      <c r="E1" s="191"/>
      <c r="F1" s="18"/>
      <c r="H1" s="56"/>
      <c r="I1" s="56"/>
    </row>
    <row r="2" spans="1:11" s="20" customFormat="1" x14ac:dyDescent="0.2">
      <c r="A2" s="203" t="s">
        <v>158</v>
      </c>
      <c r="B2" s="204"/>
      <c r="C2" s="204"/>
      <c r="D2" s="204"/>
      <c r="E2" s="205"/>
      <c r="F2" s="18"/>
      <c r="H2" s="56"/>
      <c r="I2" s="56"/>
    </row>
    <row r="3" spans="1:11" s="20" customFormat="1" x14ac:dyDescent="0.2">
      <c r="A3" s="140"/>
      <c r="B3" s="140"/>
      <c r="C3" s="140"/>
      <c r="D3" s="140"/>
      <c r="E3" s="140"/>
      <c r="F3" s="18"/>
      <c r="H3" s="56"/>
      <c r="I3" s="56"/>
    </row>
    <row r="4" spans="1:11" ht="15.75" x14ac:dyDescent="0.25">
      <c r="A4" s="129" t="str">
        <f>PCMH</f>
        <v>PE #14.2</v>
      </c>
      <c r="B4" s="75"/>
      <c r="C4" s="75"/>
      <c r="D4" s="75"/>
      <c r="E4" s="76"/>
      <c r="F4" s="18"/>
      <c r="G4" s="13"/>
    </row>
    <row r="5" spans="1:11" ht="15.75" x14ac:dyDescent="0.25">
      <c r="A5" s="127" t="s">
        <v>18</v>
      </c>
      <c r="B5" s="49"/>
      <c r="C5" s="49"/>
      <c r="D5" s="49"/>
      <c r="E5" s="62"/>
      <c r="F5" s="18"/>
      <c r="G5" s="108"/>
    </row>
    <row r="6" spans="1:11" s="45" customFormat="1" ht="15.75" x14ac:dyDescent="0.2">
      <c r="A6" s="48" t="s">
        <v>52</v>
      </c>
      <c r="B6" s="48" t="s">
        <v>53</v>
      </c>
      <c r="C6" s="48" t="s">
        <v>54</v>
      </c>
      <c r="D6" s="48" t="s">
        <v>55</v>
      </c>
      <c r="E6" s="48" t="s">
        <v>56</v>
      </c>
      <c r="F6" s="18"/>
      <c r="G6" s="108"/>
    </row>
    <row r="7" spans="1:11" s="22" customFormat="1" ht="49.9" customHeight="1" x14ac:dyDescent="0.25">
      <c r="A7" s="47" t="s">
        <v>27</v>
      </c>
      <c r="B7" s="47" t="s">
        <v>83</v>
      </c>
      <c r="C7" s="47" t="s">
        <v>84</v>
      </c>
      <c r="D7" s="47" t="s">
        <v>85</v>
      </c>
      <c r="E7" s="47" t="s">
        <v>86</v>
      </c>
      <c r="F7" s="18"/>
      <c r="G7" s="108"/>
    </row>
    <row r="8" spans="1:11" s="14" customFormat="1" ht="43.5" x14ac:dyDescent="0.25">
      <c r="A8" s="147" t="s">
        <v>162</v>
      </c>
      <c r="B8" s="147" t="s">
        <v>122</v>
      </c>
      <c r="C8" s="147" t="s">
        <v>163</v>
      </c>
      <c r="D8" s="145"/>
      <c r="E8" s="148">
        <v>2017</v>
      </c>
      <c r="F8" s="18"/>
      <c r="G8" s="108"/>
      <c r="H8" s="13"/>
      <c r="I8" s="13"/>
      <c r="K8" s="13"/>
    </row>
    <row r="9" spans="1:11" s="32" customFormat="1" ht="14.45" customHeight="1" x14ac:dyDescent="0.2">
      <c r="A9" s="146" t="s">
        <v>164</v>
      </c>
      <c r="B9" s="147" t="s">
        <v>119</v>
      </c>
      <c r="C9" s="146" t="s">
        <v>165</v>
      </c>
      <c r="D9" s="146"/>
      <c r="E9" s="149">
        <v>2014</v>
      </c>
      <c r="F9" s="18"/>
      <c r="G9" s="108"/>
      <c r="H9" s="9"/>
      <c r="I9" s="9"/>
      <c r="K9" s="9"/>
    </row>
    <row r="10" spans="1:11" s="32" customFormat="1" ht="14.45" customHeight="1" x14ac:dyDescent="0.2">
      <c r="A10" s="146" t="s">
        <v>166</v>
      </c>
      <c r="B10" s="147" t="s">
        <v>117</v>
      </c>
      <c r="C10" s="146" t="s">
        <v>167</v>
      </c>
      <c r="D10" s="146"/>
      <c r="E10" s="149">
        <v>2014</v>
      </c>
      <c r="F10" s="18"/>
      <c r="G10" s="108"/>
      <c r="H10" s="9"/>
      <c r="I10" s="9"/>
      <c r="K10" s="9"/>
    </row>
    <row r="11" spans="1:11" s="32" customFormat="1" ht="15.75" x14ac:dyDescent="0.2">
      <c r="A11" s="146" t="s">
        <v>168</v>
      </c>
      <c r="B11" s="147" t="s">
        <v>116</v>
      </c>
      <c r="C11" s="146" t="s">
        <v>169</v>
      </c>
      <c r="D11" s="146"/>
      <c r="E11" s="149">
        <v>2016</v>
      </c>
      <c r="F11" s="18"/>
      <c r="G11" s="108"/>
      <c r="H11" s="9"/>
      <c r="I11" s="9"/>
      <c r="K11" s="9"/>
    </row>
    <row r="12" spans="1:11" s="32" customFormat="1" ht="14.45" customHeight="1" x14ac:dyDescent="0.2">
      <c r="A12" s="146" t="s">
        <v>170</v>
      </c>
      <c r="B12" s="147" t="s">
        <v>116</v>
      </c>
      <c r="C12" s="146" t="s">
        <v>171</v>
      </c>
      <c r="D12" s="146"/>
      <c r="E12" s="149">
        <v>2015</v>
      </c>
      <c r="F12" s="18"/>
      <c r="G12" s="9"/>
      <c r="H12" s="9"/>
      <c r="I12" s="9"/>
      <c r="K12" s="9"/>
    </row>
    <row r="13" spans="1:11" s="32" customFormat="1" ht="42.75" x14ac:dyDescent="0.2">
      <c r="A13" s="146" t="s">
        <v>172</v>
      </c>
      <c r="B13" s="147" t="s">
        <v>118</v>
      </c>
      <c r="C13" s="146" t="s">
        <v>173</v>
      </c>
      <c r="D13" s="146"/>
      <c r="E13" s="149">
        <v>2015</v>
      </c>
      <c r="F13" s="18"/>
      <c r="G13" s="108"/>
      <c r="H13" s="9"/>
      <c r="I13" s="9"/>
      <c r="K13" s="9"/>
    </row>
    <row r="14" spans="1:11" s="32" customFormat="1" ht="28.5" x14ac:dyDescent="0.2">
      <c r="A14" s="146" t="s">
        <v>174</v>
      </c>
      <c r="B14" s="147" t="s">
        <v>120</v>
      </c>
      <c r="C14" s="146" t="s">
        <v>175</v>
      </c>
      <c r="D14" s="146"/>
      <c r="E14" s="149">
        <v>2016</v>
      </c>
      <c r="F14" s="18"/>
      <c r="G14" s="108"/>
      <c r="H14" s="9"/>
      <c r="I14" s="9"/>
      <c r="K14" s="9"/>
    </row>
    <row r="15" spans="1:11" s="32" customFormat="1" ht="85.5" x14ac:dyDescent="0.2">
      <c r="A15" s="86" t="s">
        <v>213</v>
      </c>
      <c r="B15" s="96" t="s">
        <v>122</v>
      </c>
      <c r="C15" s="86" t="s">
        <v>214</v>
      </c>
      <c r="D15" s="86"/>
      <c r="E15" s="106">
        <v>2019</v>
      </c>
      <c r="F15" s="18"/>
      <c r="G15" s="108"/>
      <c r="H15" s="9"/>
      <c r="I15" s="9"/>
      <c r="K15" s="9"/>
    </row>
    <row r="16" spans="1:11" s="32" customFormat="1" ht="114" x14ac:dyDescent="0.2">
      <c r="A16" s="86" t="s">
        <v>215</v>
      </c>
      <c r="B16" s="96" t="s">
        <v>121</v>
      </c>
      <c r="C16" s="86" t="s">
        <v>216</v>
      </c>
      <c r="D16" s="86"/>
      <c r="E16" s="106">
        <v>2018</v>
      </c>
      <c r="F16" s="18"/>
      <c r="G16" s="108"/>
      <c r="H16" s="9"/>
      <c r="I16" s="9"/>
      <c r="K16" s="9"/>
    </row>
    <row r="17" spans="1:11" s="32" customFormat="1" ht="15.75" x14ac:dyDescent="0.2">
      <c r="A17" s="86"/>
      <c r="B17" s="96"/>
      <c r="C17" s="86"/>
      <c r="D17" s="86"/>
      <c r="E17" s="106"/>
      <c r="F17" s="18"/>
      <c r="G17" s="108"/>
      <c r="H17" s="9"/>
      <c r="I17" s="9"/>
      <c r="K17" s="9"/>
    </row>
    <row r="18" spans="1:11" s="32" customFormat="1" ht="15.75" x14ac:dyDescent="0.2">
      <c r="A18" s="86"/>
      <c r="B18" s="96"/>
      <c r="C18" s="86"/>
      <c r="D18" s="86"/>
      <c r="E18" s="106"/>
      <c r="F18" s="18"/>
      <c r="G18" s="108"/>
      <c r="H18" s="9"/>
      <c r="I18" s="9"/>
      <c r="J18" s="9"/>
      <c r="K18" s="9"/>
    </row>
    <row r="19" spans="1:11" s="32" customFormat="1" ht="14.25" x14ac:dyDescent="0.2">
      <c r="A19" s="86"/>
      <c r="B19" s="96"/>
      <c r="C19" s="91"/>
      <c r="D19" s="91"/>
      <c r="E19" s="106"/>
      <c r="F19" s="18"/>
      <c r="G19" s="9"/>
      <c r="H19" s="9"/>
      <c r="I19" s="9"/>
      <c r="J19" s="9"/>
      <c r="K19" s="9"/>
    </row>
    <row r="20" spans="1:11" s="32" customFormat="1" ht="14.25" x14ac:dyDescent="0.2">
      <c r="A20" s="86"/>
      <c r="B20" s="96"/>
      <c r="C20" s="26"/>
      <c r="D20" s="26"/>
      <c r="E20" s="106"/>
      <c r="F20" s="18"/>
      <c r="G20" s="9"/>
      <c r="H20" s="9"/>
      <c r="I20" s="9"/>
      <c r="J20" s="9"/>
      <c r="K20" s="9"/>
    </row>
    <row r="21" spans="1:11" s="20" customFormat="1" ht="13.15" customHeight="1" x14ac:dyDescent="0.2">
      <c r="A21" s="18"/>
      <c r="B21" s="18"/>
      <c r="C21" s="18"/>
      <c r="D21" s="18"/>
      <c r="E21" s="18"/>
      <c r="F21" s="18"/>
      <c r="G21" s="19"/>
      <c r="H21" s="19"/>
      <c r="I21" s="19"/>
      <c r="J21" s="19"/>
      <c r="K21" s="19"/>
    </row>
    <row r="22" spans="1:11" s="11" customFormat="1" x14ac:dyDescent="0.2">
      <c r="A22" s="11" t="s">
        <v>16</v>
      </c>
      <c r="E22" s="23"/>
      <c r="F22" s="18"/>
    </row>
    <row r="23" spans="1:11" s="79" customFormat="1" ht="72.599999999999994" customHeight="1" x14ac:dyDescent="0.2">
      <c r="A23" s="221"/>
      <c r="B23" s="193"/>
      <c r="C23" s="193"/>
      <c r="D23" s="193"/>
      <c r="E23" s="194"/>
      <c r="F23" s="18"/>
      <c r="G23" s="118"/>
      <c r="H23" s="118"/>
      <c r="I23" s="118"/>
      <c r="J23" s="118"/>
      <c r="K23" s="118"/>
    </row>
    <row r="24" spans="1:11" x14ac:dyDescent="0.2">
      <c r="F24" s="18"/>
    </row>
    <row r="25" spans="1:11" x14ac:dyDescent="0.2">
      <c r="F25" s="18"/>
    </row>
    <row r="26" spans="1:11" x14ac:dyDescent="0.2">
      <c r="F26" s="18"/>
    </row>
    <row r="27" spans="1:11" x14ac:dyDescent="0.2">
      <c r="F27" s="18"/>
    </row>
  </sheetData>
  <sortState ref="G4:G17">
    <sortCondition ref="G1"/>
  </sortState>
  <mergeCells count="3">
    <mergeCell ref="A23:E2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A23" sqref="A23:G23"/>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1" spans="1:17" x14ac:dyDescent="0.2">
      <c r="A1" s="161" t="s">
        <v>140</v>
      </c>
      <c r="B1" s="162"/>
      <c r="C1" s="162"/>
      <c r="D1" s="162"/>
      <c r="E1" s="162"/>
      <c r="F1" s="162"/>
      <c r="G1" s="163"/>
      <c r="P1" s="37"/>
      <c r="Q1" s="37"/>
    </row>
    <row r="3" spans="1:17" ht="15.75" x14ac:dyDescent="0.25">
      <c r="A3" s="230" t="str">
        <f>PCMH</f>
        <v>PE #14.2</v>
      </c>
      <c r="B3" s="231"/>
      <c r="C3" s="230"/>
      <c r="D3" s="231"/>
      <c r="E3" s="230"/>
      <c r="F3" s="231"/>
      <c r="G3" s="130"/>
    </row>
    <row r="4" spans="1:17" ht="15.75" x14ac:dyDescent="0.25">
      <c r="A4" s="222" t="s">
        <v>1</v>
      </c>
      <c r="B4" s="223"/>
      <c r="C4" s="224"/>
      <c r="D4" s="224"/>
      <c r="E4" s="224"/>
      <c r="F4" s="224"/>
      <c r="G4" s="225"/>
    </row>
    <row r="5" spans="1:17" s="45" customFormat="1" x14ac:dyDescent="0.2">
      <c r="A5" s="120" t="s">
        <v>52</v>
      </c>
      <c r="B5" s="120" t="s">
        <v>53</v>
      </c>
      <c r="C5" s="120" t="s">
        <v>54</v>
      </c>
      <c r="D5" s="120" t="s">
        <v>55</v>
      </c>
      <c r="E5" s="120" t="s">
        <v>56</v>
      </c>
      <c r="F5" s="120" t="s">
        <v>57</v>
      </c>
      <c r="G5" s="120" t="s">
        <v>58</v>
      </c>
      <c r="H5" s="118"/>
      <c r="I5" s="118"/>
      <c r="J5" s="118"/>
      <c r="K5" s="118"/>
      <c r="L5" s="118"/>
      <c r="M5" s="118"/>
      <c r="N5" s="118"/>
      <c r="O5" s="118"/>
      <c r="P5" s="119"/>
      <c r="Q5" s="119"/>
    </row>
    <row r="6" spans="1:17" ht="15.75" x14ac:dyDescent="0.25">
      <c r="A6" s="228" t="s">
        <v>124</v>
      </c>
      <c r="B6" s="116"/>
      <c r="C6" s="226" t="s">
        <v>123</v>
      </c>
      <c r="D6" s="227"/>
      <c r="E6" s="227"/>
      <c r="F6" s="227"/>
      <c r="G6" s="228" t="s">
        <v>80</v>
      </c>
    </row>
    <row r="7" spans="1:17" s="17" customFormat="1" ht="70.900000000000006" customHeight="1" x14ac:dyDescent="0.25">
      <c r="A7" s="229"/>
      <c r="B7" s="115" t="s">
        <v>112</v>
      </c>
      <c r="C7" s="114" t="s">
        <v>125</v>
      </c>
      <c r="D7" s="114" t="s">
        <v>82</v>
      </c>
      <c r="E7" s="114" t="s">
        <v>81</v>
      </c>
      <c r="F7" s="114" t="s">
        <v>104</v>
      </c>
      <c r="G7" s="229"/>
      <c r="H7" s="16"/>
      <c r="I7" s="16"/>
      <c r="J7" s="16"/>
      <c r="K7" s="16"/>
      <c r="L7" s="16"/>
      <c r="M7" s="16"/>
      <c r="N7" s="16"/>
      <c r="O7" s="16"/>
    </row>
    <row r="8" spans="1:17" s="28" customFormat="1" ht="14.25" x14ac:dyDescent="0.2">
      <c r="A8" s="150" t="s">
        <v>188</v>
      </c>
      <c r="B8" s="150" t="s">
        <v>237</v>
      </c>
      <c r="C8" s="4">
        <v>4</v>
      </c>
      <c r="D8" s="4">
        <v>4</v>
      </c>
      <c r="E8" s="4">
        <v>2</v>
      </c>
      <c r="F8" s="4">
        <v>2</v>
      </c>
      <c r="G8" s="15" t="s">
        <v>189</v>
      </c>
      <c r="H8" s="30"/>
      <c r="I8" s="30"/>
      <c r="J8" s="30"/>
      <c r="K8" s="30"/>
      <c r="L8" s="30"/>
      <c r="M8" s="30"/>
      <c r="N8" s="30"/>
      <c r="O8" s="30"/>
    </row>
    <row r="9" spans="1:17" s="28" customFormat="1" ht="42.75" x14ac:dyDescent="0.2">
      <c r="A9" s="3" t="s">
        <v>210</v>
      </c>
      <c r="B9" s="150" t="s">
        <v>237</v>
      </c>
      <c r="C9" s="4">
        <v>4</v>
      </c>
      <c r="D9" s="4">
        <v>4</v>
      </c>
      <c r="E9" s="4">
        <v>3</v>
      </c>
      <c r="F9" s="4">
        <v>3</v>
      </c>
      <c r="G9" s="15" t="s">
        <v>211</v>
      </c>
      <c r="H9" s="30"/>
      <c r="I9" s="30"/>
      <c r="J9" s="30"/>
      <c r="K9" s="30"/>
      <c r="L9" s="30"/>
      <c r="M9" s="30"/>
      <c r="N9" s="30"/>
      <c r="O9" s="30"/>
    </row>
    <row r="10" spans="1:17" s="28" customFormat="1" ht="14.25" x14ac:dyDescent="0.2">
      <c r="A10" s="3" t="s">
        <v>212</v>
      </c>
      <c r="B10" s="150" t="s">
        <v>237</v>
      </c>
      <c r="C10" s="4">
        <v>4</v>
      </c>
      <c r="D10" s="4">
        <v>4</v>
      </c>
      <c r="E10" s="4">
        <v>3</v>
      </c>
      <c r="F10" s="4">
        <v>3</v>
      </c>
      <c r="G10" s="15"/>
      <c r="H10" s="30"/>
      <c r="I10" s="30"/>
      <c r="J10" s="30"/>
      <c r="K10" s="30"/>
      <c r="L10" s="30"/>
      <c r="M10" s="30"/>
      <c r="N10" s="30"/>
      <c r="O10" s="30"/>
    </row>
    <row r="11" spans="1:17" s="28" customFormat="1" ht="14.25" x14ac:dyDescent="0.2">
      <c r="A11" s="3" t="s">
        <v>217</v>
      </c>
      <c r="B11" s="150" t="s">
        <v>237</v>
      </c>
      <c r="C11" s="4"/>
      <c r="D11" s="4"/>
      <c r="E11" s="4"/>
      <c r="F11" s="4"/>
      <c r="G11" s="15" t="s">
        <v>219</v>
      </c>
      <c r="H11" s="30"/>
      <c r="I11" s="30"/>
      <c r="J11" s="30"/>
      <c r="K11" s="30"/>
      <c r="L11" s="30"/>
      <c r="M11" s="30"/>
      <c r="N11" s="30"/>
      <c r="O11" s="30"/>
    </row>
    <row r="12" spans="1:17" s="28" customFormat="1" ht="14.25" x14ac:dyDescent="0.2">
      <c r="A12" s="3" t="s">
        <v>218</v>
      </c>
      <c r="B12" s="150" t="s">
        <v>237</v>
      </c>
      <c r="C12" s="4"/>
      <c r="D12" s="4"/>
      <c r="E12" s="4"/>
      <c r="F12" s="4"/>
      <c r="G12" s="15" t="s">
        <v>219</v>
      </c>
      <c r="H12" s="30"/>
      <c r="I12" s="30"/>
      <c r="J12" s="30"/>
      <c r="K12" s="30"/>
      <c r="L12" s="30"/>
      <c r="M12" s="30"/>
      <c r="N12" s="30"/>
      <c r="O12" s="30"/>
    </row>
    <row r="13" spans="1:17" s="28" customFormat="1" ht="42.75" x14ac:dyDescent="0.2">
      <c r="A13" s="150" t="s">
        <v>229</v>
      </c>
      <c r="B13" s="150" t="s">
        <v>237</v>
      </c>
      <c r="C13" s="4">
        <v>3</v>
      </c>
      <c r="D13" s="4">
        <v>3</v>
      </c>
      <c r="E13" s="4">
        <v>3</v>
      </c>
      <c r="F13" s="4">
        <v>3</v>
      </c>
      <c r="G13" s="15" t="s">
        <v>234</v>
      </c>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8" customFormat="1" x14ac:dyDescent="0.2">
      <c r="A22" s="118" t="s">
        <v>16</v>
      </c>
      <c r="C22" s="23"/>
      <c r="D22" s="23"/>
      <c r="E22" s="23"/>
      <c r="F22" s="23"/>
    </row>
    <row r="23" spans="1:15" s="11" customFormat="1" ht="102.75" customHeight="1" x14ac:dyDescent="0.2">
      <c r="A23" s="221"/>
      <c r="B23" s="193"/>
      <c r="C23" s="193"/>
      <c r="D23" s="193"/>
      <c r="E23" s="193"/>
      <c r="F23" s="193"/>
      <c r="G23" s="194"/>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67"/>
  <sheetViews>
    <sheetView showGridLines="0" topLeftCell="A22" zoomScale="80" zoomScaleNormal="80" zoomScaleSheetLayoutView="80" workbookViewId="0">
      <selection activeCell="B55" sqref="B55"/>
    </sheetView>
  </sheetViews>
  <sheetFormatPr defaultColWidth="8.7109375" defaultRowHeight="15" x14ac:dyDescent="0.2"/>
  <cols>
    <col min="1" max="1" width="18.85546875" style="12" customWidth="1"/>
    <col min="2" max="2" width="155.5703125" style="29" customWidth="1"/>
    <col min="3" max="3" width="14" style="12" customWidth="1"/>
    <col min="4" max="16384" width="8.7109375" style="12"/>
  </cols>
  <sheetData>
    <row r="1" spans="1:16" s="19" customFormat="1" ht="198" customHeight="1" x14ac:dyDescent="0.2">
      <c r="A1" s="161" t="s">
        <v>141</v>
      </c>
      <c r="B1" s="162"/>
      <c r="C1" s="163"/>
      <c r="D1" s="39"/>
      <c r="E1" s="39"/>
      <c r="F1" s="39"/>
      <c r="G1" s="39"/>
      <c r="H1" s="39"/>
      <c r="I1" s="39"/>
      <c r="J1" s="39"/>
      <c r="K1" s="39"/>
      <c r="L1" s="39"/>
      <c r="M1" s="39"/>
      <c r="N1" s="39"/>
      <c r="O1" s="40"/>
      <c r="P1" s="40"/>
    </row>
    <row r="3" spans="1:16" ht="15.75" x14ac:dyDescent="0.25">
      <c r="A3" s="230" t="str">
        <f>PCMH</f>
        <v>PE #14.2</v>
      </c>
      <c r="B3" s="231"/>
      <c r="C3" s="76"/>
    </row>
    <row r="4" spans="1:16" ht="15.75" x14ac:dyDescent="0.25">
      <c r="A4" s="131" t="s">
        <v>65</v>
      </c>
      <c r="B4" s="132"/>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150" t="s">
        <v>187</v>
      </c>
      <c r="B7" s="151" t="s">
        <v>177</v>
      </c>
      <c r="C7" s="152">
        <v>3</v>
      </c>
    </row>
    <row r="8" spans="1:16" s="28" customFormat="1" ht="14.25" x14ac:dyDescent="0.2">
      <c r="A8" s="150" t="s">
        <v>187</v>
      </c>
      <c r="B8" s="151" t="s">
        <v>178</v>
      </c>
      <c r="C8" s="152">
        <v>5</v>
      </c>
    </row>
    <row r="9" spans="1:16" s="28" customFormat="1" ht="14.25" x14ac:dyDescent="0.2">
      <c r="A9" s="150" t="s">
        <v>187</v>
      </c>
      <c r="B9" s="151" t="s">
        <v>179</v>
      </c>
      <c r="C9" s="152">
        <v>8</v>
      </c>
    </row>
    <row r="10" spans="1:16" s="17" customFormat="1" ht="14.25" x14ac:dyDescent="0.2">
      <c r="A10" s="150" t="s">
        <v>187</v>
      </c>
      <c r="B10" s="151" t="s">
        <v>180</v>
      </c>
      <c r="C10" s="152">
        <v>10</v>
      </c>
    </row>
    <row r="11" spans="1:16" s="17" customFormat="1" ht="14.25" x14ac:dyDescent="0.2">
      <c r="A11" s="150" t="s">
        <v>187</v>
      </c>
      <c r="B11" s="151" t="s">
        <v>181</v>
      </c>
      <c r="C11" s="152">
        <v>5</v>
      </c>
    </row>
    <row r="12" spans="1:16" s="17" customFormat="1" ht="14.25" x14ac:dyDescent="0.2">
      <c r="A12" s="150" t="s">
        <v>187</v>
      </c>
      <c r="B12" s="151" t="s">
        <v>182</v>
      </c>
      <c r="C12" s="152">
        <v>15</v>
      </c>
    </row>
    <row r="13" spans="1:16" s="17" customFormat="1" ht="14.25" x14ac:dyDescent="0.2">
      <c r="A13" s="150" t="s">
        <v>187</v>
      </c>
      <c r="B13" s="151" t="s">
        <v>183</v>
      </c>
      <c r="C13" s="152">
        <v>2</v>
      </c>
    </row>
    <row r="14" spans="1:16" s="17" customFormat="1" ht="14.25" x14ac:dyDescent="0.2">
      <c r="A14" s="150" t="s">
        <v>187</v>
      </c>
      <c r="B14" s="151" t="s">
        <v>184</v>
      </c>
      <c r="C14" s="152">
        <v>4</v>
      </c>
    </row>
    <row r="15" spans="1:16" s="17" customFormat="1" ht="14.25" x14ac:dyDescent="0.2">
      <c r="A15" s="150" t="s">
        <v>187</v>
      </c>
      <c r="B15" s="151" t="s">
        <v>185</v>
      </c>
      <c r="C15" s="152">
        <v>4</v>
      </c>
    </row>
    <row r="16" spans="1:16" s="17" customFormat="1" ht="14.25" x14ac:dyDescent="0.2">
      <c r="A16" s="150" t="s">
        <v>187</v>
      </c>
      <c r="B16" s="151" t="s">
        <v>186</v>
      </c>
      <c r="C16" s="152">
        <v>5</v>
      </c>
    </row>
    <row r="17" spans="1:3" s="90" customFormat="1" ht="18" customHeight="1" x14ac:dyDescent="0.2">
      <c r="A17" s="150" t="s">
        <v>201</v>
      </c>
      <c r="B17" s="155" t="s">
        <v>190</v>
      </c>
      <c r="C17" s="152">
        <v>6</v>
      </c>
    </row>
    <row r="18" spans="1:3" s="90" customFormat="1" ht="18" customHeight="1" x14ac:dyDescent="0.2">
      <c r="A18" s="150" t="s">
        <v>201</v>
      </c>
      <c r="B18" s="151" t="s">
        <v>191</v>
      </c>
      <c r="C18" s="152">
        <v>3</v>
      </c>
    </row>
    <row r="19" spans="1:3" s="90" customFormat="1" ht="14.25" x14ac:dyDescent="0.2">
      <c r="A19" s="150" t="s">
        <v>201</v>
      </c>
      <c r="B19" s="151" t="s">
        <v>191</v>
      </c>
      <c r="C19" s="152">
        <v>3</v>
      </c>
    </row>
    <row r="20" spans="1:3" s="90" customFormat="1" ht="14.25" x14ac:dyDescent="0.2">
      <c r="A20" s="150" t="s">
        <v>201</v>
      </c>
      <c r="B20" s="151" t="s">
        <v>191</v>
      </c>
      <c r="C20" s="152">
        <v>3</v>
      </c>
    </row>
    <row r="21" spans="1:3" s="90" customFormat="1" ht="14.25" x14ac:dyDescent="0.2">
      <c r="A21" s="150" t="s">
        <v>201</v>
      </c>
      <c r="B21" s="151" t="s">
        <v>192</v>
      </c>
      <c r="C21" s="152">
        <v>10</v>
      </c>
    </row>
    <row r="22" spans="1:3" s="90" customFormat="1" ht="14.25" x14ac:dyDescent="0.2">
      <c r="A22" s="150" t="s">
        <v>201</v>
      </c>
      <c r="B22" s="151" t="s">
        <v>193</v>
      </c>
      <c r="C22" s="152">
        <v>5</v>
      </c>
    </row>
    <row r="23" spans="1:3" s="90" customFormat="1" ht="14.25" x14ac:dyDescent="0.2">
      <c r="A23" s="150" t="s">
        <v>201</v>
      </c>
      <c r="B23" s="151" t="s">
        <v>190</v>
      </c>
      <c r="C23" s="152">
        <v>6</v>
      </c>
    </row>
    <row r="24" spans="1:3" s="90" customFormat="1" ht="14.25" x14ac:dyDescent="0.2">
      <c r="A24" s="150" t="s">
        <v>201</v>
      </c>
      <c r="B24" s="151" t="s">
        <v>190</v>
      </c>
      <c r="C24" s="152">
        <v>6</v>
      </c>
    </row>
    <row r="25" spans="1:3" s="17" customFormat="1" ht="14.25" x14ac:dyDescent="0.2">
      <c r="A25" s="150" t="s">
        <v>201</v>
      </c>
      <c r="B25" s="151" t="s">
        <v>194</v>
      </c>
      <c r="C25" s="152">
        <v>3</v>
      </c>
    </row>
    <row r="26" spans="1:3" s="17" customFormat="1" ht="14.25" x14ac:dyDescent="0.2">
      <c r="A26" s="3" t="s">
        <v>201</v>
      </c>
      <c r="B26" s="151" t="s">
        <v>186</v>
      </c>
      <c r="C26" s="102">
        <v>4</v>
      </c>
    </row>
    <row r="27" spans="1:3" s="90" customFormat="1" ht="14.25" x14ac:dyDescent="0.2">
      <c r="A27" s="150" t="s">
        <v>201</v>
      </c>
      <c r="B27" s="151" t="s">
        <v>195</v>
      </c>
      <c r="C27" s="152">
        <v>10</v>
      </c>
    </row>
    <row r="28" spans="1:3" s="90" customFormat="1" ht="14.25" x14ac:dyDescent="0.2">
      <c r="A28" s="150" t="s">
        <v>201</v>
      </c>
      <c r="B28" s="151" t="s">
        <v>196</v>
      </c>
      <c r="C28" s="152">
        <v>4</v>
      </c>
    </row>
    <row r="29" spans="1:3" s="90" customFormat="1" ht="14.25" x14ac:dyDescent="0.2">
      <c r="A29" s="150" t="s">
        <v>201</v>
      </c>
      <c r="B29" s="151" t="s">
        <v>197</v>
      </c>
      <c r="C29" s="152">
        <v>10</v>
      </c>
    </row>
    <row r="30" spans="1:3" s="90" customFormat="1" ht="14.25" x14ac:dyDescent="0.2">
      <c r="A30" s="150" t="s">
        <v>201</v>
      </c>
      <c r="B30" s="151" t="s">
        <v>186</v>
      </c>
      <c r="C30" s="152">
        <v>4</v>
      </c>
    </row>
    <row r="31" spans="1:3" s="90" customFormat="1" ht="14.25" x14ac:dyDescent="0.2">
      <c r="A31" s="150" t="s">
        <v>201</v>
      </c>
      <c r="B31" s="151" t="s">
        <v>198</v>
      </c>
      <c r="C31" s="152">
        <v>5</v>
      </c>
    </row>
    <row r="32" spans="1:3" s="90" customFormat="1" ht="14.25" x14ac:dyDescent="0.2">
      <c r="A32" s="150" t="s">
        <v>201</v>
      </c>
      <c r="B32" s="151" t="s">
        <v>199</v>
      </c>
      <c r="C32" s="152">
        <v>20</v>
      </c>
    </row>
    <row r="33" spans="1:3" s="90" customFormat="1" ht="14.25" x14ac:dyDescent="0.2">
      <c r="A33" s="150" t="s">
        <v>201</v>
      </c>
      <c r="B33" s="151" t="s">
        <v>200</v>
      </c>
      <c r="C33" s="152">
        <v>25</v>
      </c>
    </row>
    <row r="34" spans="1:3" s="90" customFormat="1" ht="14.25" x14ac:dyDescent="0.2">
      <c r="A34" s="26">
        <v>43557</v>
      </c>
      <c r="B34" s="151" t="s">
        <v>202</v>
      </c>
      <c r="C34" s="152">
        <v>4</v>
      </c>
    </row>
    <row r="35" spans="1:3" s="90" customFormat="1" ht="14.25" x14ac:dyDescent="0.2">
      <c r="A35" s="26">
        <v>43559</v>
      </c>
      <c r="B35" s="151" t="s">
        <v>203</v>
      </c>
      <c r="C35" s="152">
        <v>2</v>
      </c>
    </row>
    <row r="36" spans="1:3" s="90" customFormat="1" ht="14.25" x14ac:dyDescent="0.2">
      <c r="A36" s="26">
        <v>43564</v>
      </c>
      <c r="B36" s="151" t="s">
        <v>204</v>
      </c>
      <c r="C36" s="152">
        <v>4</v>
      </c>
    </row>
    <row r="37" spans="1:3" s="90" customFormat="1" ht="14.25" x14ac:dyDescent="0.2">
      <c r="A37" s="26">
        <v>43565</v>
      </c>
      <c r="B37" s="151" t="s">
        <v>205</v>
      </c>
      <c r="C37" s="152">
        <v>4</v>
      </c>
    </row>
    <row r="38" spans="1:3" s="90" customFormat="1" ht="14.25" x14ac:dyDescent="0.2">
      <c r="A38" s="26">
        <v>43571</v>
      </c>
      <c r="B38" s="151" t="s">
        <v>206</v>
      </c>
      <c r="C38" s="152">
        <v>12</v>
      </c>
    </row>
    <row r="39" spans="1:3" s="90" customFormat="1" ht="14.25" x14ac:dyDescent="0.2">
      <c r="A39" s="26">
        <v>43578</v>
      </c>
      <c r="B39" s="151" t="s">
        <v>207</v>
      </c>
      <c r="C39" s="152">
        <v>5</v>
      </c>
    </row>
    <row r="40" spans="1:3" s="90" customFormat="1" ht="14.25" x14ac:dyDescent="0.2">
      <c r="A40" s="26">
        <v>43579</v>
      </c>
      <c r="B40" s="151" t="s">
        <v>205</v>
      </c>
      <c r="C40" s="152">
        <v>4</v>
      </c>
    </row>
    <row r="41" spans="1:3" s="90" customFormat="1" ht="14.25" x14ac:dyDescent="0.2">
      <c r="A41" s="26">
        <v>43585</v>
      </c>
      <c r="B41" s="151" t="s">
        <v>208</v>
      </c>
      <c r="C41" s="152">
        <v>5</v>
      </c>
    </row>
    <row r="42" spans="1:3" s="90" customFormat="1" ht="14.25" x14ac:dyDescent="0.2">
      <c r="A42" s="26" t="s">
        <v>223</v>
      </c>
      <c r="B42" s="151" t="s">
        <v>220</v>
      </c>
      <c r="C42" s="152">
        <v>4</v>
      </c>
    </row>
    <row r="43" spans="1:3" s="90" customFormat="1" ht="14.25" x14ac:dyDescent="0.2">
      <c r="A43" s="26">
        <v>43586</v>
      </c>
      <c r="B43" s="151" t="s">
        <v>221</v>
      </c>
      <c r="C43" s="152">
        <v>10</v>
      </c>
    </row>
    <row r="44" spans="1:3" s="90" customFormat="1" ht="14.25" x14ac:dyDescent="0.2">
      <c r="A44" s="26">
        <v>43592</v>
      </c>
      <c r="B44" s="151" t="s">
        <v>222</v>
      </c>
      <c r="C44" s="152">
        <v>5</v>
      </c>
    </row>
    <row r="45" spans="1:3" s="90" customFormat="1" ht="14.25" x14ac:dyDescent="0.2">
      <c r="A45" s="26" t="s">
        <v>223</v>
      </c>
      <c r="B45" s="151" t="s">
        <v>224</v>
      </c>
      <c r="C45" s="152">
        <v>4</v>
      </c>
    </row>
    <row r="46" spans="1:3" s="90" customFormat="1" ht="28.5" x14ac:dyDescent="0.2">
      <c r="A46" s="26" t="s">
        <v>223</v>
      </c>
      <c r="B46" s="151" t="s">
        <v>225</v>
      </c>
      <c r="C46" s="152">
        <v>45</v>
      </c>
    </row>
    <row r="47" spans="1:3" s="90" customFormat="1" ht="14.25" x14ac:dyDescent="0.2">
      <c r="A47" s="26" t="s">
        <v>223</v>
      </c>
      <c r="B47" s="151" t="s">
        <v>226</v>
      </c>
      <c r="C47" s="152">
        <v>5</v>
      </c>
    </row>
    <row r="48" spans="1:3" s="90" customFormat="1" ht="14.25" x14ac:dyDescent="0.2">
      <c r="A48" s="26" t="s">
        <v>218</v>
      </c>
      <c r="B48" s="151" t="s">
        <v>227</v>
      </c>
      <c r="C48" s="152">
        <v>12</v>
      </c>
    </row>
    <row r="49" spans="1:6" s="90" customFormat="1" ht="14.25" x14ac:dyDescent="0.2">
      <c r="A49" s="26">
        <v>43644</v>
      </c>
      <c r="B49" s="151" t="s">
        <v>228</v>
      </c>
      <c r="C49" s="152">
        <v>5</v>
      </c>
    </row>
    <row r="50" spans="1:6" s="90" customFormat="1" ht="14.25" x14ac:dyDescent="0.2">
      <c r="A50" s="26" t="s">
        <v>223</v>
      </c>
      <c r="B50" s="151" t="s">
        <v>191</v>
      </c>
      <c r="C50" s="152">
        <v>8</v>
      </c>
    </row>
    <row r="51" spans="1:6" s="90" customFormat="1" ht="14.25" x14ac:dyDescent="0.2">
      <c r="A51" s="26" t="s">
        <v>229</v>
      </c>
      <c r="B51" s="151" t="s">
        <v>230</v>
      </c>
      <c r="C51" s="152">
        <v>10</v>
      </c>
    </row>
    <row r="52" spans="1:6" s="90" customFormat="1" ht="14.25" x14ac:dyDescent="0.2">
      <c r="A52" s="26" t="s">
        <v>229</v>
      </c>
      <c r="B52" s="151" t="s">
        <v>231</v>
      </c>
      <c r="C52" s="152">
        <v>5</v>
      </c>
    </row>
    <row r="53" spans="1:6" s="90" customFormat="1" ht="14.25" x14ac:dyDescent="0.2">
      <c r="A53" s="26" t="s">
        <v>229</v>
      </c>
      <c r="B53" s="151" t="s">
        <v>232</v>
      </c>
      <c r="C53" s="152">
        <v>5</v>
      </c>
    </row>
    <row r="54" spans="1:6" s="90" customFormat="1" ht="14.25" x14ac:dyDescent="0.2">
      <c r="A54" s="26" t="s">
        <v>229</v>
      </c>
      <c r="B54" s="151" t="s">
        <v>233</v>
      </c>
      <c r="C54" s="152">
        <v>5</v>
      </c>
    </row>
    <row r="55" spans="1:6" s="90" customFormat="1" ht="14.25" x14ac:dyDescent="0.2">
      <c r="A55" s="27"/>
      <c r="B55" s="54"/>
      <c r="C55" s="156"/>
    </row>
    <row r="56" spans="1:6" s="90" customFormat="1" ht="14.25" x14ac:dyDescent="0.2">
      <c r="A56" s="27"/>
      <c r="B56" s="54"/>
      <c r="C56" s="156"/>
    </row>
    <row r="57" spans="1:6" s="90" customFormat="1" ht="14.25" x14ac:dyDescent="0.2">
      <c r="A57" s="27"/>
      <c r="B57" s="54"/>
      <c r="C57" s="156"/>
    </row>
    <row r="58" spans="1:6" s="90" customFormat="1" ht="14.25" x14ac:dyDescent="0.2">
      <c r="A58" s="27"/>
      <c r="B58" s="54"/>
      <c r="C58" s="156"/>
    </row>
    <row r="59" spans="1:6" s="79" customFormat="1" x14ac:dyDescent="0.2">
      <c r="A59" s="11" t="s">
        <v>16</v>
      </c>
      <c r="B59" s="23"/>
      <c r="C59" s="17"/>
      <c r="D59" s="90"/>
      <c r="E59" s="90"/>
      <c r="F59" s="90"/>
    </row>
    <row r="60" spans="1:6" ht="150.75" customHeight="1" x14ac:dyDescent="0.2">
      <c r="A60" s="221" t="s">
        <v>209</v>
      </c>
      <c r="B60" s="193"/>
      <c r="C60" s="194"/>
      <c r="D60" s="17"/>
      <c r="E60" s="17"/>
      <c r="F60" s="17"/>
    </row>
    <row r="61" spans="1:6" ht="15" customHeight="1" x14ac:dyDescent="0.2">
      <c r="A61" s="79"/>
      <c r="C61" s="90"/>
      <c r="D61" s="17"/>
      <c r="E61" s="17"/>
      <c r="F61" s="17"/>
    </row>
    <row r="62" spans="1:6" ht="15" customHeight="1" x14ac:dyDescent="0.2">
      <c r="C62" s="17"/>
      <c r="D62" s="17"/>
      <c r="E62" s="17"/>
      <c r="F62" s="17"/>
    </row>
    <row r="63" spans="1:6" x14ac:dyDescent="0.2">
      <c r="C63" s="17"/>
      <c r="D63" s="17"/>
      <c r="E63" s="17"/>
      <c r="F63" s="17"/>
    </row>
    <row r="64" spans="1:6" x14ac:dyDescent="0.2">
      <c r="C64" s="17"/>
      <c r="D64" s="17"/>
      <c r="E64" s="17"/>
      <c r="F64" s="17"/>
    </row>
    <row r="65" spans="3:6" x14ac:dyDescent="0.2">
      <c r="C65" s="17"/>
      <c r="D65" s="17"/>
      <c r="E65" s="17"/>
      <c r="F65" s="17"/>
    </row>
    <row r="66" spans="3:6" x14ac:dyDescent="0.2">
      <c r="C66" s="17"/>
    </row>
    <row r="67" spans="3:6" x14ac:dyDescent="0.2">
      <c r="C67" s="17"/>
    </row>
  </sheetData>
  <mergeCells count="3">
    <mergeCell ref="A1:C1"/>
    <mergeCell ref="A3:B3"/>
    <mergeCell ref="A60:C60"/>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133</v>
      </c>
      <c r="B1" s="39"/>
      <c r="C1" s="39"/>
      <c r="D1" s="39"/>
      <c r="E1" s="39"/>
      <c r="F1" s="39"/>
      <c r="G1" s="39"/>
      <c r="H1" s="39"/>
      <c r="I1" s="39"/>
      <c r="J1" s="39"/>
      <c r="K1" s="39"/>
      <c r="L1" s="39"/>
      <c r="M1" s="40"/>
      <c r="N1" s="40"/>
    </row>
    <row r="2" spans="1:14" ht="10.15" customHeight="1" x14ac:dyDescent="0.2"/>
    <row r="3" spans="1:14" s="11" customFormat="1" ht="15" customHeight="1" x14ac:dyDescent="0.25">
      <c r="A3" s="133" t="str">
        <f>PCMH</f>
        <v>PE #14.2</v>
      </c>
      <c r="B3" s="79"/>
    </row>
    <row r="4" spans="1:14" s="11" customFormat="1" ht="15" customHeight="1" x14ac:dyDescent="0.25">
      <c r="A4" s="134" t="s">
        <v>132</v>
      </c>
      <c r="B4" s="79"/>
    </row>
    <row r="5" spans="1:14" s="30" customFormat="1" ht="136.15" customHeight="1" x14ac:dyDescent="0.2">
      <c r="A5" s="153" t="s">
        <v>176</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2019-09-16T16:05:22Z</dcterms:modified>
</cp:coreProperties>
</file>