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045" windowWidth="19230" windowHeight="6105"/>
  </bookViews>
  <sheets>
    <sheet name="Instructions" sheetId="3" r:id="rId1"/>
    <sheet name="CB Analysis" sheetId="2" r:id="rId2"/>
    <sheet name="Version Tracking" sheetId="4" r:id="rId3"/>
  </sheets>
  <definedNames>
    <definedName name="_xlnm.Print_Area" localSheetId="1">'CB Analysis'!$A$1:$H$45</definedName>
    <definedName name="_xlnm.Print_Area" localSheetId="0">Instructions!$A$1:$P$45</definedName>
  </definedNames>
  <calcPr calcId="145621"/>
</workbook>
</file>

<file path=xl/calcChain.xml><?xml version="1.0" encoding="utf-8"?>
<calcChain xmlns="http://schemas.openxmlformats.org/spreadsheetml/2006/main">
  <c r="F34" i="2" l="1"/>
  <c r="G22" i="2" l="1"/>
  <c r="F36" i="2"/>
  <c r="G40" i="2" s="1"/>
  <c r="F40" i="2" s="1"/>
  <c r="F42" i="2" s="1"/>
  <c r="H22" i="2"/>
  <c r="F22" i="2"/>
  <c r="F24" i="2" l="1"/>
</calcChain>
</file>

<file path=xl/sharedStrings.xml><?xml version="1.0" encoding="utf-8"?>
<sst xmlns="http://schemas.openxmlformats.org/spreadsheetml/2006/main" count="73" uniqueCount="72">
  <si>
    <t>Department of Social Services</t>
  </si>
  <si>
    <t>Medicaid School Based Child Health Program</t>
  </si>
  <si>
    <t xml:space="preserve">SBCH tasks: </t>
  </si>
  <si>
    <t>Time Study Coordination</t>
  </si>
  <si>
    <t>Admin/Direct Cost Reporting</t>
  </si>
  <si>
    <t>Options:</t>
  </si>
  <si>
    <t>Contracted billing vendor</t>
  </si>
  <si>
    <t>Salaries</t>
  </si>
  <si>
    <t>Fringe Benefits</t>
  </si>
  <si>
    <t>Contract cost</t>
  </si>
  <si>
    <t>District total student count</t>
  </si>
  <si>
    <t>Special Education students</t>
  </si>
  <si>
    <t>Medicaid Special Ed students</t>
  </si>
  <si>
    <t>District Rate</t>
  </si>
  <si>
    <t>Statewide Rate</t>
  </si>
  <si>
    <t>District estimate</t>
  </si>
  <si>
    <t>Statewide results</t>
  </si>
  <si>
    <t>Student counts for 10/1/18, School year 2018-2019</t>
  </si>
  <si>
    <t>Data entry items</t>
  </si>
  <si>
    <t>Pre-populated/calculated items</t>
  </si>
  <si>
    <t>SBCH Participation Cost</t>
  </si>
  <si>
    <t>Total estimated cost of SBCH program to District</t>
  </si>
  <si>
    <t>District Reporting:</t>
  </si>
  <si>
    <t>District Contact Name</t>
  </si>
  <si>
    <t>District Contact Email</t>
  </si>
  <si>
    <t>District Contact Phone</t>
  </si>
  <si>
    <t>District Notes on Medicaid rate</t>
  </si>
  <si>
    <t>District Notes on revenue estimate</t>
  </si>
  <si>
    <t>Provide rationale on District medicaid rate provided</t>
  </si>
  <si>
    <t>Provide rationale on District revenue estimate</t>
  </si>
  <si>
    <t>Total estimated revenue for SBCH program</t>
  </si>
  <si>
    <r>
      <rPr>
        <vertAlign val="superscript"/>
        <sz val="8"/>
        <color theme="1"/>
        <rFont val="Verdana"/>
        <family val="2"/>
      </rPr>
      <t>*</t>
    </r>
    <r>
      <rPr>
        <sz val="8"/>
        <color theme="1"/>
        <rFont val="Verdana"/>
        <family val="2"/>
      </rPr>
      <t xml:space="preserve"> Current staff, only a portion of salaries and benefits allowed as SBCH cost for added program tasks</t>
    </r>
  </si>
  <si>
    <r>
      <rPr>
        <vertAlign val="superscript"/>
        <sz val="8"/>
        <color theme="1"/>
        <rFont val="Verdana"/>
        <family val="2"/>
      </rPr>
      <t>**</t>
    </r>
    <r>
      <rPr>
        <sz val="8"/>
        <color theme="1"/>
        <rFont val="Verdana"/>
        <family val="2"/>
      </rPr>
      <t xml:space="preserve"> New staff hired to do only SBCH could have full salary and benefits allowed as SBCH cost; if SBCH is not full job responsibility, then only a portion of salaries and benefits would be allowed as SBCH cost</t>
    </r>
  </si>
  <si>
    <r>
      <t xml:space="preserve">Current District employed staff </t>
    </r>
    <r>
      <rPr>
        <vertAlign val="superscript"/>
        <sz val="8"/>
        <color theme="1"/>
        <rFont val="Verdana"/>
        <family val="2"/>
      </rPr>
      <t>*</t>
    </r>
  </si>
  <si>
    <r>
      <t xml:space="preserve">New District employed staff </t>
    </r>
    <r>
      <rPr>
        <vertAlign val="superscript"/>
        <sz val="8"/>
        <color theme="1"/>
        <rFont val="Verdana"/>
        <family val="2"/>
      </rPr>
      <t>**</t>
    </r>
  </si>
  <si>
    <t>Enter District Name</t>
  </si>
  <si>
    <t>Enter Contact Name</t>
  </si>
  <si>
    <t>Enter Email Address</t>
  </si>
  <si>
    <t>Enter Phone Number</t>
  </si>
  <si>
    <t>Submission Date:</t>
  </si>
  <si>
    <t>Enter Date</t>
  </si>
  <si>
    <t>Cost-Benefit Analysis</t>
  </si>
  <si>
    <r>
      <rPr>
        <vertAlign val="superscript"/>
        <sz val="9"/>
        <color theme="1"/>
        <rFont val="Verdana"/>
        <family val="2"/>
      </rPr>
      <t>1</t>
    </r>
    <r>
      <rPr>
        <sz val="9"/>
        <color theme="1"/>
        <rFont val="Verdana"/>
        <family val="2"/>
      </rPr>
      <t xml:space="preserve"> This comparison does not obligate DSS to reimburse this total cost but is used for cost-beneift analysis purposes only</t>
    </r>
  </si>
  <si>
    <t>District Address:</t>
  </si>
  <si>
    <t>Enter Mailing address</t>
  </si>
  <si>
    <t>Update CB Analysis with School District details (name, contact person, address, email, and phone number) and submission date.</t>
  </si>
  <si>
    <t xml:space="preserve">rate for your Special Educatiuon students, the form will calculate using the statewaide average for all enrolled SBCH districts.  </t>
  </si>
  <si>
    <t>the Medicaid rate for your Special Education students, enter it into cell E34 and provide an explanation in the box of how that rate was determined.  If you do not know your Medicaid</t>
  </si>
  <si>
    <t xml:space="preserve">program, enter it into cell F38 and provide an explanation in the box of how that revenue was determined.  If you do not have a revenue estimate, the form will calculate using the </t>
  </si>
  <si>
    <t xml:space="preserve">statewide average for all enrolled SBCH districts based on your student counts entered. </t>
  </si>
  <si>
    <t>This form should be submitted via email to the SBCH program at DSS.SBCH@ct.gov.</t>
  </si>
  <si>
    <t>SBCH Legislative Language concerning Cost Benefit Analysis:</t>
  </si>
  <si>
    <t>Cost Benefit Analysis Instructions:</t>
  </si>
  <si>
    <r>
      <t>The first section of the Cost Benefit Analysis is the SBCH Participation Cost.  This is used to document the costs of implementing the SBCH Medicaid program.  Please note, this does</t>
    </r>
    <r>
      <rPr>
        <b/>
        <sz val="9"/>
        <color theme="1"/>
        <rFont val="Verdana"/>
        <family val="2"/>
      </rPr>
      <t/>
    </r>
  </si>
  <si>
    <r>
      <rPr>
        <b/>
        <sz val="9"/>
        <color theme="1"/>
        <rFont val="Verdana"/>
        <family val="2"/>
      </rPr>
      <t>not</t>
    </r>
    <r>
      <rPr>
        <sz val="9"/>
        <color theme="1"/>
        <rFont val="Verdana"/>
        <family val="2"/>
      </rPr>
      <t xml:space="preserve"> include the cost of providing the medical services to your students as those are functions that are still required to be provided regardless of funding source.  This is for the </t>
    </r>
  </si>
  <si>
    <t xml:space="preserve">administration of the program to include random moment time studies, administrative cost reporting, and direct cost reporting efforts.  This may include additional functions assigned </t>
  </si>
  <si>
    <t>The second section of the Cost Benefit Analysis is the Count of District Students.  Enter your total count of district students and the count of Special Education students.  If you know</t>
  </si>
  <si>
    <t>The third section of the Cost Benefit Analysis is the Estimated Revenue for the SBCH program to your district.  If you have an estimate of what revenue you will receive from the SBCH</t>
  </si>
  <si>
    <r>
      <t xml:space="preserve">Revenue estimate SBCH </t>
    </r>
    <r>
      <rPr>
        <b/>
        <vertAlign val="superscript"/>
        <sz val="8"/>
        <color theme="1"/>
        <rFont val="Verdana"/>
        <family val="2"/>
      </rPr>
      <t>1</t>
    </r>
  </si>
  <si>
    <t>program then only a portion of their salary and benefits should be included in the SBCH Participation Costs.</t>
  </si>
  <si>
    <t>to currently employed staff members, new hired staff members, or the use of a contracted billing vendor, or maybe a combination of each.   If a current staff member will perform</t>
  </si>
  <si>
    <t xml:space="preserve">will perform only the SBCH tasks, then their full salary and benefits should be inlcuded in the SBCH Participation Costs; if they have other job responsibilities in addition to the SBCH </t>
  </si>
  <si>
    <t>these tasks, then the SBCH Participation Cost should include the estimated portion of their salaries and benefits to provide these additional functions. If a newly hired staff member</t>
  </si>
  <si>
    <t>to the requirement for all CT LEAs to enroll in the SBCH program.</t>
  </si>
  <si>
    <t>Please note, this form is not committing the Department of Social Services to a revenue stream to districts, but rather is used solely for the Legislative option to provide an exception</t>
  </si>
  <si>
    <t>Version</t>
  </si>
  <si>
    <t>Item</t>
  </si>
  <si>
    <t>Description</t>
  </si>
  <si>
    <t>Date</t>
  </si>
  <si>
    <t>All</t>
  </si>
  <si>
    <t>Initial version</t>
  </si>
  <si>
    <t>Cost Benefit Analysis Revision Table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</si>
</sst>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6" x14ac:knownFonts="1">
    <font>
      <sz val="9"/>
      <color theme="1"/>
      <name val="Verdana"/>
      <family val="2"/>
    </font>
    <font>
      <sz val="9"/>
      <color theme="1"/>
      <name val="Arial"/>
      <family val="2"/>
    </font>
    <font>
      <sz val="9"/>
      <color theme="1"/>
      <name val="Verdana"/>
      <family val="2"/>
    </font>
    <font>
      <sz val="8"/>
      <color theme="1"/>
      <name val="Verdana"/>
      <family val="2"/>
    </font>
    <font>
      <b/>
      <sz val="9"/>
      <color theme="1"/>
      <name val="Verdana"/>
      <family val="2"/>
    </font>
    <font>
      <sz val="10"/>
      <name val="MS Sans Serif"/>
      <family val="2"/>
    </font>
    <font>
      <u/>
      <sz val="10.5"/>
      <color indexed="12"/>
      <name val="Palatino Linotype"/>
      <family val="1"/>
    </font>
    <font>
      <sz val="9"/>
      <color rgb="FF0070C0"/>
      <name val="Verdana"/>
      <family val="2"/>
    </font>
    <font>
      <sz val="8"/>
      <color rgb="FF0070C0"/>
      <name val="Verdana"/>
      <family val="2"/>
    </font>
    <font>
      <vertAlign val="superscript"/>
      <sz val="8"/>
      <color theme="1"/>
      <name val="Verdana"/>
      <family val="2"/>
    </font>
    <font>
      <sz val="9"/>
      <color theme="0"/>
      <name val="Verdana"/>
      <family val="2"/>
    </font>
    <font>
      <sz val="8"/>
      <color theme="0"/>
      <name val="Verdana"/>
      <family val="2"/>
    </font>
    <font>
      <vertAlign val="superscript"/>
      <sz val="9"/>
      <color theme="1"/>
      <name val="Verdana"/>
      <family val="2"/>
    </font>
    <font>
      <sz val="10"/>
      <color theme="1"/>
      <name val="Verdana"/>
      <family val="2"/>
    </font>
    <font>
      <b/>
      <sz val="10"/>
      <color theme="1"/>
      <name val="Verdana"/>
      <family val="2"/>
    </font>
    <font>
      <b/>
      <vertAlign val="superscript"/>
      <sz val="8"/>
      <color theme="1"/>
      <name val="Verdana"/>
      <family val="2"/>
    </font>
  </fonts>
  <fills count="3">
    <fill>
      <patternFill patternType="none"/>
    </fill>
    <fill>
      <patternFill patternType="gray125"/>
    </fill>
    <fill>
      <patternFill patternType="solid">
        <fgColor theme="0"/>
        <bgColor indexed="64"/>
      </patternFill>
    </fill>
  </fills>
  <borders count="6">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8">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 fillId="0" borderId="0"/>
    <xf numFmtId="0" fontId="5" fillId="0" borderId="0"/>
    <xf numFmtId="43"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34">
    <xf numFmtId="0" fontId="0" fillId="0" borderId="0" xfId="0"/>
    <xf numFmtId="0" fontId="0" fillId="0" borderId="0" xfId="0" applyBorder="1"/>
    <xf numFmtId="44" fontId="0" fillId="0" borderId="0" xfId="2" applyFont="1"/>
    <xf numFmtId="165" fontId="0" fillId="0" borderId="0" xfId="2" applyNumberFormat="1" applyFont="1"/>
    <xf numFmtId="165" fontId="0" fillId="0" borderId="1" xfId="2" applyNumberFormat="1" applyFont="1" applyBorder="1"/>
    <xf numFmtId="10" fontId="0" fillId="0" borderId="0" xfId="3" applyNumberFormat="1" applyFont="1"/>
    <xf numFmtId="164" fontId="0" fillId="0" borderId="0" xfId="1" applyNumberFormat="1" applyFont="1"/>
    <xf numFmtId="165" fontId="7" fillId="0" borderId="0" xfId="2" applyNumberFormat="1" applyFont="1"/>
    <xf numFmtId="0" fontId="8" fillId="0" borderId="0" xfId="0" applyFont="1"/>
    <xf numFmtId="0" fontId="3" fillId="0" borderId="0" xfId="0" applyFont="1"/>
    <xf numFmtId="0" fontId="0" fillId="0" borderId="0" xfId="0" applyAlignment="1">
      <alignment vertical="center"/>
    </xf>
    <xf numFmtId="10" fontId="7" fillId="0" borderId="0" xfId="3" applyNumberFormat="1" applyFont="1" applyAlignment="1">
      <alignment vertical="center"/>
    </xf>
    <xf numFmtId="0" fontId="0" fillId="0" borderId="0" xfId="0" applyFont="1"/>
    <xf numFmtId="164" fontId="7" fillId="0" borderId="0" xfId="1" applyNumberFormat="1" applyFont="1"/>
    <xf numFmtId="165" fontId="7" fillId="0" borderId="0" xfId="2" applyNumberFormat="1" applyFont="1" applyProtection="1">
      <protection locked="0"/>
    </xf>
    <xf numFmtId="164" fontId="7" fillId="0" borderId="0" xfId="1" applyNumberFormat="1" applyFont="1" applyProtection="1">
      <protection locked="0"/>
    </xf>
    <xf numFmtId="10" fontId="7" fillId="0" borderId="0" xfId="3" applyNumberFormat="1" applyFont="1" applyProtection="1">
      <protection locked="0"/>
    </xf>
    <xf numFmtId="0" fontId="7" fillId="0" borderId="5" xfId="0" applyFont="1" applyBorder="1" applyProtection="1">
      <protection locked="0"/>
    </xf>
    <xf numFmtId="0" fontId="7" fillId="0" borderId="3" xfId="0" applyFont="1" applyBorder="1" applyProtection="1">
      <protection locked="0"/>
    </xf>
    <xf numFmtId="0" fontId="11" fillId="0" borderId="0" xfId="0" applyFont="1" applyBorder="1" applyAlignment="1"/>
    <xf numFmtId="164" fontId="10" fillId="2" borderId="0" xfId="1" applyNumberFormat="1" applyFont="1" applyFill="1" applyBorder="1"/>
    <xf numFmtId="0" fontId="13" fillId="0" borderId="0" xfId="0" applyFont="1"/>
    <xf numFmtId="165" fontId="13" fillId="0" borderId="0" xfId="0" applyNumberFormat="1" applyFont="1"/>
    <xf numFmtId="0" fontId="4" fillId="0" borderId="0" xfId="0" applyFont="1"/>
    <xf numFmtId="0" fontId="0" fillId="0" borderId="0" xfId="0" applyProtection="1">
      <protection locked="0"/>
    </xf>
    <xf numFmtId="14" fontId="7" fillId="0" borderId="5" xfId="0" applyNumberFormat="1" applyFont="1" applyBorder="1" applyProtection="1">
      <protection locked="0"/>
    </xf>
    <xf numFmtId="0" fontId="4" fillId="0" borderId="0" xfId="0" applyFont="1" applyProtection="1">
      <protection locked="0"/>
    </xf>
    <xf numFmtId="0" fontId="14" fillId="0" borderId="0" xfId="0" applyFont="1" applyProtection="1">
      <protection locked="0"/>
    </xf>
    <xf numFmtId="0" fontId="0" fillId="0" borderId="0" xfId="0" applyProtection="1"/>
    <xf numFmtId="14" fontId="0" fillId="0" borderId="0" xfId="0" applyNumberFormat="1" applyProtection="1">
      <protection locked="0"/>
    </xf>
    <xf numFmtId="0" fontId="7" fillId="0" borderId="2"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3" fillId="0" borderId="0" xfId="0" applyFont="1" applyAlignment="1">
      <alignment horizontal="left" wrapText="1"/>
    </xf>
  </cellXfs>
  <cellStyles count="8">
    <cellStyle name="Comma" xfId="1" builtinId="3"/>
    <cellStyle name="Comma 2" xfId="6"/>
    <cellStyle name="Currency" xfId="2" builtinId="4"/>
    <cellStyle name="Hyperlink_CBR DATA_fye 0608" xfId="7"/>
    <cellStyle name="Normal" xfId="0" builtinId="0"/>
    <cellStyle name="Normal 2" xfId="4"/>
    <cellStyle name="Normal 2 2" xfId="5"/>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3</xdr:row>
      <xdr:rowOff>0</xdr:rowOff>
    </xdr:from>
    <xdr:to>
      <xdr:col>15</xdr:col>
      <xdr:colOff>170158</xdr:colOff>
      <xdr:row>19</xdr:row>
      <xdr:rowOff>114000</xdr:rowOff>
    </xdr:to>
    <xdr:pic>
      <xdr:nvPicPr>
        <xdr:cNvPr id="2" name="Picture 1"/>
        <xdr:cNvPicPr>
          <a:picLocks noChangeAspect="1"/>
        </xdr:cNvPicPr>
      </xdr:nvPicPr>
      <xdr:blipFill>
        <a:blip xmlns:r="http://schemas.openxmlformats.org/officeDocument/2006/relationships" r:embed="rId1"/>
        <a:stretch>
          <a:fillRect/>
        </a:stretch>
      </xdr:blipFill>
      <xdr:spPr>
        <a:xfrm>
          <a:off x="114300" y="142875"/>
          <a:ext cx="10342858" cy="240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5"/>
  <sheetViews>
    <sheetView showGridLines="0" tabSelected="1" zoomScaleNormal="100" workbookViewId="0"/>
  </sheetViews>
  <sheetFormatPr defaultRowHeight="11.25" x14ac:dyDescent="0.15"/>
  <cols>
    <col min="1" max="15" width="9" style="24"/>
    <col min="16" max="16" width="11.5" style="24" customWidth="1"/>
    <col min="17" max="16384" width="9" style="24"/>
  </cols>
  <sheetData>
    <row r="1" spans="1:1" x14ac:dyDescent="0.15">
      <c r="A1" s="26" t="s">
        <v>51</v>
      </c>
    </row>
    <row r="22" spans="1:1" ht="12.75" x14ac:dyDescent="0.2">
      <c r="A22" s="27" t="s">
        <v>52</v>
      </c>
    </row>
    <row r="23" spans="1:1" ht="12.75" x14ac:dyDescent="0.2">
      <c r="A23" s="27"/>
    </row>
    <row r="24" spans="1:1" x14ac:dyDescent="0.15">
      <c r="A24" s="24" t="s">
        <v>45</v>
      </c>
    </row>
    <row r="26" spans="1:1" x14ac:dyDescent="0.15">
      <c r="A26" s="24" t="s">
        <v>53</v>
      </c>
    </row>
    <row r="27" spans="1:1" x14ac:dyDescent="0.15">
      <c r="A27" s="28" t="s">
        <v>54</v>
      </c>
    </row>
    <row r="28" spans="1:1" x14ac:dyDescent="0.15">
      <c r="A28" s="24" t="s">
        <v>55</v>
      </c>
    </row>
    <row r="29" spans="1:1" x14ac:dyDescent="0.15">
      <c r="A29" s="24" t="s">
        <v>60</v>
      </c>
    </row>
    <row r="30" spans="1:1" x14ac:dyDescent="0.15">
      <c r="A30" s="24" t="s">
        <v>62</v>
      </c>
    </row>
    <row r="31" spans="1:1" x14ac:dyDescent="0.15">
      <c r="A31" s="24" t="s">
        <v>61</v>
      </c>
    </row>
    <row r="32" spans="1:1" x14ac:dyDescent="0.15">
      <c r="A32" s="24" t="s">
        <v>59</v>
      </c>
    </row>
    <row r="34" spans="1:1" x14ac:dyDescent="0.15">
      <c r="A34" s="24" t="s">
        <v>56</v>
      </c>
    </row>
    <row r="35" spans="1:1" x14ac:dyDescent="0.15">
      <c r="A35" s="24" t="s">
        <v>47</v>
      </c>
    </row>
    <row r="36" spans="1:1" x14ac:dyDescent="0.15">
      <c r="A36" s="24" t="s">
        <v>46</v>
      </c>
    </row>
    <row r="38" spans="1:1" x14ac:dyDescent="0.15">
      <c r="A38" s="24" t="s">
        <v>57</v>
      </c>
    </row>
    <row r="39" spans="1:1" x14ac:dyDescent="0.15">
      <c r="A39" s="24" t="s">
        <v>48</v>
      </c>
    </row>
    <row r="40" spans="1:1" x14ac:dyDescent="0.15">
      <c r="A40" s="24" t="s">
        <v>49</v>
      </c>
    </row>
    <row r="42" spans="1:1" x14ac:dyDescent="0.15">
      <c r="A42" s="24" t="s">
        <v>64</v>
      </c>
    </row>
    <row r="43" spans="1:1" x14ac:dyDescent="0.15">
      <c r="A43" s="24" t="s">
        <v>63</v>
      </c>
    </row>
    <row r="45" spans="1:1" x14ac:dyDescent="0.15">
      <c r="A45" s="24" t="s">
        <v>50</v>
      </c>
    </row>
  </sheetData>
  <pageMargins left="0" right="0" top="0.75" bottom="0.75" header="0.3" footer="0.3"/>
  <pageSetup scale="9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showGridLines="0" zoomScaleNormal="100" workbookViewId="0">
      <selection activeCell="F32" sqref="F32"/>
    </sheetView>
  </sheetViews>
  <sheetFormatPr defaultRowHeight="18.75" customHeight="1" x14ac:dyDescent="0.15"/>
  <cols>
    <col min="4" max="4" width="17.5" customWidth="1"/>
    <col min="5" max="5" width="11.125" customWidth="1"/>
    <col min="6" max="6" width="14.75" customWidth="1"/>
    <col min="7" max="7" width="12.625" bestFit="1" customWidth="1"/>
    <col min="8" max="8" width="11.375" bestFit="1" customWidth="1"/>
  </cols>
  <sheetData>
    <row r="1" spans="1:11" ht="18.75" customHeight="1" x14ac:dyDescent="0.15">
      <c r="A1" t="s">
        <v>0</v>
      </c>
      <c r="G1" s="8" t="s">
        <v>18</v>
      </c>
    </row>
    <row r="2" spans="1:11" ht="18.75" customHeight="1" x14ac:dyDescent="0.15">
      <c r="A2" t="s">
        <v>1</v>
      </c>
      <c r="G2" s="9" t="s">
        <v>19</v>
      </c>
    </row>
    <row r="3" spans="1:11" ht="18.75" customHeight="1" x14ac:dyDescent="0.15">
      <c r="A3" t="s">
        <v>41</v>
      </c>
    </row>
    <row r="5" spans="1:11" ht="18.75" customHeight="1" x14ac:dyDescent="0.15">
      <c r="A5" t="s">
        <v>22</v>
      </c>
      <c r="C5" s="17" t="s">
        <v>35</v>
      </c>
      <c r="D5" s="17"/>
      <c r="F5" t="s">
        <v>39</v>
      </c>
      <c r="G5" s="25" t="s">
        <v>40</v>
      </c>
    </row>
    <row r="6" spans="1:11" ht="18.75" customHeight="1" x14ac:dyDescent="0.15">
      <c r="A6" t="s">
        <v>23</v>
      </c>
      <c r="C6" s="18" t="s">
        <v>36</v>
      </c>
      <c r="D6" s="18"/>
    </row>
    <row r="7" spans="1:11" ht="18.75" customHeight="1" x14ac:dyDescent="0.15">
      <c r="A7" t="s">
        <v>43</v>
      </c>
      <c r="C7" s="18" t="s">
        <v>44</v>
      </c>
      <c r="D7" s="18"/>
    </row>
    <row r="8" spans="1:11" ht="18.75" customHeight="1" x14ac:dyDescent="0.15">
      <c r="C8" s="18" t="s">
        <v>44</v>
      </c>
      <c r="D8" s="18"/>
      <c r="K8" s="24"/>
    </row>
    <row r="9" spans="1:11" ht="18.75" customHeight="1" x14ac:dyDescent="0.15">
      <c r="A9" t="s">
        <v>24</v>
      </c>
      <c r="C9" s="18" t="s">
        <v>37</v>
      </c>
      <c r="D9" s="18"/>
    </row>
    <row r="10" spans="1:11" ht="18.75" customHeight="1" x14ac:dyDescent="0.15">
      <c r="A10" t="s">
        <v>25</v>
      </c>
      <c r="C10" s="18" t="s">
        <v>38</v>
      </c>
      <c r="D10" s="18"/>
    </row>
    <row r="12" spans="1:11" ht="18.75" customHeight="1" x14ac:dyDescent="0.15">
      <c r="A12" t="s">
        <v>2</v>
      </c>
      <c r="C12" t="s">
        <v>3</v>
      </c>
      <c r="H12" s="1"/>
    </row>
    <row r="13" spans="1:11" ht="18.75" customHeight="1" x14ac:dyDescent="0.15">
      <c r="C13" t="s">
        <v>4</v>
      </c>
    </row>
    <row r="15" spans="1:11" ht="18.75" customHeight="1" x14ac:dyDescent="0.15">
      <c r="A15" s="23" t="s">
        <v>20</v>
      </c>
    </row>
    <row r="16" spans="1:11" ht="18.75" customHeight="1" x14ac:dyDescent="0.15">
      <c r="A16" t="s">
        <v>5</v>
      </c>
      <c r="F16" t="s">
        <v>7</v>
      </c>
      <c r="G16" t="s">
        <v>8</v>
      </c>
      <c r="H16" t="s">
        <v>9</v>
      </c>
    </row>
    <row r="17" spans="1:8" ht="18.75" customHeight="1" x14ac:dyDescent="0.15">
      <c r="A17" t="s">
        <v>33</v>
      </c>
      <c r="F17" s="14">
        <v>0</v>
      </c>
      <c r="G17" s="14">
        <v>0</v>
      </c>
      <c r="H17" s="14"/>
    </row>
    <row r="18" spans="1:8" ht="18.75" customHeight="1" x14ac:dyDescent="0.15">
      <c r="F18" s="3"/>
      <c r="G18" s="3"/>
      <c r="H18" s="3"/>
    </row>
    <row r="19" spans="1:8" ht="18.75" customHeight="1" x14ac:dyDescent="0.15">
      <c r="A19" t="s">
        <v>34</v>
      </c>
      <c r="F19" s="14">
        <v>0</v>
      </c>
      <c r="G19" s="14">
        <v>0</v>
      </c>
      <c r="H19" s="14"/>
    </row>
    <row r="20" spans="1:8" ht="18.75" customHeight="1" x14ac:dyDescent="0.15">
      <c r="F20" s="3"/>
      <c r="G20" s="3"/>
      <c r="H20" s="3"/>
    </row>
    <row r="21" spans="1:8" ht="18.75" customHeight="1" x14ac:dyDescent="0.15">
      <c r="A21" t="s">
        <v>6</v>
      </c>
      <c r="F21" s="7"/>
      <c r="G21" s="7"/>
      <c r="H21" s="14">
        <v>0</v>
      </c>
    </row>
    <row r="22" spans="1:8" ht="18.75" customHeight="1" x14ac:dyDescent="0.15">
      <c r="F22" s="4">
        <f>SUM(F17:F21)</f>
        <v>0</v>
      </c>
      <c r="G22" s="4">
        <f t="shared" ref="G22:H22" si="0">SUM(G17:G21)</f>
        <v>0</v>
      </c>
      <c r="H22" s="4">
        <f t="shared" si="0"/>
        <v>0</v>
      </c>
    </row>
    <row r="24" spans="1:8" ht="18.75" customHeight="1" x14ac:dyDescent="0.2">
      <c r="A24" s="21" t="s">
        <v>21</v>
      </c>
      <c r="B24" s="21"/>
      <c r="C24" s="21"/>
      <c r="D24" s="21"/>
      <c r="E24" s="21"/>
      <c r="F24" s="22">
        <f>SUM(F22:H22)</f>
        <v>0</v>
      </c>
    </row>
    <row r="25" spans="1:8" ht="18.75" customHeight="1" x14ac:dyDescent="0.15">
      <c r="A25" s="9" t="s">
        <v>31</v>
      </c>
    </row>
    <row r="26" spans="1:8" ht="30.75" customHeight="1" x14ac:dyDescent="0.15">
      <c r="A26" s="33" t="s">
        <v>32</v>
      </c>
      <c r="B26" s="33"/>
      <c r="C26" s="33"/>
      <c r="D26" s="33"/>
      <c r="E26" s="33"/>
      <c r="F26" s="33"/>
      <c r="G26" s="33"/>
      <c r="H26" s="33"/>
    </row>
    <row r="29" spans="1:8" ht="18.75" customHeight="1" x14ac:dyDescent="0.15">
      <c r="A29" s="23" t="s">
        <v>17</v>
      </c>
    </row>
    <row r="30" spans="1:8" ht="18.75" customHeight="1" x14ac:dyDescent="0.15">
      <c r="A30" t="s">
        <v>10</v>
      </c>
      <c r="F30" s="15">
        <v>0</v>
      </c>
    </row>
    <row r="32" spans="1:8" ht="18.75" customHeight="1" x14ac:dyDescent="0.15">
      <c r="A32" t="s">
        <v>11</v>
      </c>
      <c r="F32" s="15">
        <v>0</v>
      </c>
    </row>
    <row r="34" spans="1:8" ht="18.75" customHeight="1" x14ac:dyDescent="0.15">
      <c r="A34" t="s">
        <v>12</v>
      </c>
      <c r="D34" t="s">
        <v>13</v>
      </c>
      <c r="E34" s="16">
        <v>0</v>
      </c>
      <c r="F34" s="13">
        <f>ROUNDDOWN(F32*$E$34,0)</f>
        <v>0</v>
      </c>
    </row>
    <row r="35" spans="1:8" ht="78.75" customHeight="1" x14ac:dyDescent="0.15">
      <c r="D35" s="10" t="s">
        <v>26</v>
      </c>
      <c r="E35" s="11"/>
      <c r="F35" s="30" t="s">
        <v>28</v>
      </c>
      <c r="G35" s="31"/>
      <c r="H35" s="32"/>
    </row>
    <row r="36" spans="1:8" ht="18.75" customHeight="1" x14ac:dyDescent="0.15">
      <c r="D36" t="s">
        <v>14</v>
      </c>
      <c r="E36" s="5">
        <v>0.41449999999999998</v>
      </c>
      <c r="F36" s="6">
        <f>IF(F34&gt;0,0,F32*$E$36)</f>
        <v>0</v>
      </c>
    </row>
    <row r="38" spans="1:8" ht="18.75" customHeight="1" x14ac:dyDescent="0.15">
      <c r="A38" s="23" t="s">
        <v>58</v>
      </c>
      <c r="D38" t="s">
        <v>15</v>
      </c>
      <c r="E38" s="7"/>
      <c r="F38" s="14">
        <v>0</v>
      </c>
    </row>
    <row r="39" spans="1:8" ht="78.75" customHeight="1" x14ac:dyDescent="0.15">
      <c r="D39" s="10" t="s">
        <v>27</v>
      </c>
      <c r="E39" s="11"/>
      <c r="F39" s="30" t="s">
        <v>29</v>
      </c>
      <c r="G39" s="31"/>
      <c r="H39" s="32"/>
    </row>
    <row r="40" spans="1:8" ht="18.75" customHeight="1" x14ac:dyDescent="0.15">
      <c r="D40" t="s">
        <v>16</v>
      </c>
      <c r="E40" s="2">
        <v>601.09</v>
      </c>
      <c r="F40" s="3">
        <f>IF(F38&gt;0,0,($G$40*$E$40))</f>
        <v>0</v>
      </c>
      <c r="G40" s="20">
        <f>IF(F36&gt;0,F36,F34)</f>
        <v>0</v>
      </c>
      <c r="H40" s="19"/>
    </row>
    <row r="41" spans="1:8" ht="18.75" customHeight="1" x14ac:dyDescent="0.15">
      <c r="G41" s="1"/>
      <c r="H41" s="1"/>
    </row>
    <row r="42" spans="1:8" ht="18.75" customHeight="1" x14ac:dyDescent="0.15">
      <c r="A42" t="s">
        <v>30</v>
      </c>
      <c r="F42" s="3">
        <f>IF(F38&gt;0,F38,F40)</f>
        <v>0</v>
      </c>
    </row>
    <row r="45" spans="1:8" ht="18.75" customHeight="1" x14ac:dyDescent="0.15">
      <c r="A45" s="12" t="s">
        <v>42</v>
      </c>
    </row>
  </sheetData>
  <sheetProtection password="8E1D" sheet="1" objects="1" scenarios="1" selectLockedCells="1"/>
  <mergeCells count="3">
    <mergeCell ref="F35:H35"/>
    <mergeCell ref="F39:H39"/>
    <mergeCell ref="A26:H26"/>
  </mergeCells>
  <pageMargins left="0.7" right="0.7" top="0.75" bottom="0.75" header="0.3" footer="0.3"/>
  <pageSetup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election activeCell="D5" sqref="D5"/>
    </sheetView>
  </sheetViews>
  <sheetFormatPr defaultRowHeight="11.25" x14ac:dyDescent="0.15"/>
  <cols>
    <col min="1" max="1" width="14.125" style="24" customWidth="1"/>
    <col min="2" max="2" width="11.5" style="24" customWidth="1"/>
    <col min="3" max="3" width="11.5" style="24" bestFit="1" customWidth="1"/>
    <col min="4" max="4" width="13.25" style="24" customWidth="1"/>
    <col min="5" max="16384" width="9" style="24"/>
  </cols>
  <sheetData>
    <row r="1" spans="1:4" x14ac:dyDescent="0.15">
      <c r="A1" s="26" t="s">
        <v>71</v>
      </c>
    </row>
    <row r="3" spans="1:4" x14ac:dyDescent="0.15">
      <c r="A3" s="24" t="s">
        <v>65</v>
      </c>
      <c r="B3" s="24" t="s">
        <v>66</v>
      </c>
      <c r="C3" s="24" t="s">
        <v>67</v>
      </c>
      <c r="D3" s="24" t="s">
        <v>68</v>
      </c>
    </row>
    <row r="4" spans="1:4" x14ac:dyDescent="0.15">
      <c r="A4" s="24">
        <v>1</v>
      </c>
      <c r="B4" s="24" t="s">
        <v>69</v>
      </c>
      <c r="C4" s="24" t="s">
        <v>70</v>
      </c>
      <c r="D4" s="29">
        <v>43333</v>
      </c>
    </row>
  </sheetData>
  <printOptions gridLine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CB Analysis</vt:lpstr>
      <vt:lpstr>Version Tracking</vt:lpstr>
      <vt:lpstr>'CB Analysis'!Print_Area</vt:lpstr>
      <vt:lpstr>Instructions!Print_Area</vt:lpstr>
    </vt:vector>
  </TitlesOfParts>
  <Company>State Of Connecticut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Pender, Krista</dc:creator>
  <cp:lastModifiedBy>Pender, Krista</cp:lastModifiedBy>
  <cp:lastPrinted>2018-08-14T13:12:13Z</cp:lastPrinted>
  <dcterms:created xsi:type="dcterms:W3CDTF">2018-06-13T19:17:21Z</dcterms:created>
  <dcterms:modified xsi:type="dcterms:W3CDTF">2018-08-21T15:06:51Z</dcterms:modified>
</cp:coreProperties>
</file>