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Valerie\CBA\"/>
    </mc:Choice>
  </mc:AlternateContent>
  <bookViews>
    <workbookView xWindow="120" yWindow="15" windowWidth="18960" windowHeight="11325"/>
  </bookViews>
  <sheets>
    <sheet name="Description of Template 1" sheetId="68" r:id="rId1"/>
    <sheet name="Instructions Temp 1 Forms" sheetId="69" r:id="rId2"/>
    <sheet name="Form A-100" sheetId="24" r:id="rId3"/>
    <sheet name="Form B-100" sheetId="25" r:id="rId4"/>
    <sheet name="Form C-101" sheetId="4" r:id="rId5"/>
    <sheet name="Form C-102" sheetId="2" r:id="rId6"/>
    <sheet name="Form C-103" sheetId="23" r:id="rId7"/>
    <sheet name="Form D-101" sheetId="11" r:id="rId8"/>
    <sheet name="Form D-102" sheetId="67" r:id="rId9"/>
    <sheet name="Form D-103" sheetId="12" r:id="rId10"/>
    <sheet name="Form D-104" sheetId="15" r:id="rId11"/>
    <sheet name="Form F-100" sheetId="49" r:id="rId12"/>
    <sheet name="Template 1" sheetId="46" r:id="rId13"/>
  </sheets>
  <definedNames>
    <definedName name="_xlnm.Print_Area" localSheetId="0">'Description of Template 1'!$A$1:$B$24</definedName>
    <definedName name="_xlnm.Print_Area" localSheetId="2">'Form A-100'!$A$1:$K$46</definedName>
    <definedName name="_xlnm.Print_Area" localSheetId="3">'Form B-100'!$A$1:$C$61</definedName>
    <definedName name="_xlnm.Print_Area" localSheetId="4">'Form C-101'!$A$1:$L$87</definedName>
    <definedName name="_xlnm.Print_Area" localSheetId="5">'Form C-102'!$A$1:$I$23</definedName>
    <definedName name="_xlnm.Print_Area" localSheetId="6">'Form C-103'!$A$1:$B$37</definedName>
    <definedName name="_xlnm.Print_Area" localSheetId="7">'Form D-101'!$A$1:$K$64</definedName>
    <definedName name="_xlnm.Print_Area" localSheetId="8">'Form D-102'!$A$1:$K$26</definedName>
    <definedName name="_xlnm.Print_Area" localSheetId="9">'Form D-103'!$A$1:$K$65</definedName>
    <definedName name="_xlnm.Print_Area" localSheetId="10">'Form D-104'!$A$1:$H$30</definedName>
    <definedName name="_xlnm.Print_Area" localSheetId="11">'Form F-100'!$A$1:$J$190</definedName>
    <definedName name="_xlnm.Print_Area" localSheetId="1">'Instructions Temp 1 Forms'!$A$1:$C$67</definedName>
    <definedName name="_xlnm.Print_Area" localSheetId="12">'Template 1'!$A$1:$K$159</definedName>
  </definedNames>
  <calcPr calcId="152511"/>
</workbook>
</file>

<file path=xl/calcChain.xml><?xml version="1.0" encoding="utf-8"?>
<calcChain xmlns="http://schemas.openxmlformats.org/spreadsheetml/2006/main">
  <c r="D117" i="46" l="1"/>
  <c r="E117" i="46"/>
  <c r="F117" i="46"/>
  <c r="G117" i="46"/>
  <c r="H117" i="46"/>
  <c r="A151" i="46" l="1"/>
  <c r="G63" i="46"/>
  <c r="F63" i="46"/>
  <c r="B63" i="46"/>
  <c r="G62" i="46"/>
  <c r="F62" i="46"/>
  <c r="B62" i="46"/>
  <c r="G61" i="46"/>
  <c r="F61" i="46"/>
  <c r="B61" i="46"/>
  <c r="G60" i="46"/>
  <c r="F60" i="46"/>
  <c r="B60" i="46"/>
  <c r="G59" i="46"/>
  <c r="F59" i="46"/>
  <c r="B59" i="46"/>
  <c r="G58" i="46"/>
  <c r="F58" i="46"/>
  <c r="B58" i="46"/>
  <c r="G57" i="46"/>
  <c r="F57" i="46"/>
  <c r="B57" i="46"/>
  <c r="G56" i="46"/>
  <c r="F56" i="46"/>
  <c r="B56" i="46"/>
  <c r="G55" i="46"/>
  <c r="F55" i="46"/>
  <c r="B55" i="46"/>
  <c r="G54" i="46"/>
  <c r="F54" i="46"/>
  <c r="B54" i="46"/>
  <c r="G53" i="46"/>
  <c r="F53" i="46"/>
  <c r="B53" i="46"/>
  <c r="G52" i="46"/>
  <c r="F52" i="46"/>
  <c r="B52" i="46"/>
  <c r="G51" i="46"/>
  <c r="F51" i="46"/>
  <c r="B51" i="46"/>
  <c r="G50" i="46"/>
  <c r="F50" i="46"/>
  <c r="B50" i="46"/>
  <c r="G49" i="46"/>
  <c r="F49" i="46"/>
  <c r="B49" i="46"/>
  <c r="G48" i="46"/>
  <c r="F48" i="46"/>
  <c r="B48" i="46"/>
  <c r="G47" i="46"/>
  <c r="F47" i="46"/>
  <c r="B47" i="46"/>
  <c r="E98" i="46" l="1"/>
  <c r="F98" i="46"/>
  <c r="G98" i="46"/>
  <c r="H98" i="46"/>
  <c r="C98" i="46"/>
  <c r="D98" i="46"/>
  <c r="H34" i="12" l="1"/>
  <c r="G34" i="12"/>
  <c r="F34" i="12"/>
  <c r="E34" i="12"/>
  <c r="D34" i="12"/>
  <c r="H33" i="12"/>
  <c r="G33" i="12"/>
  <c r="F33" i="12"/>
  <c r="E33" i="12"/>
  <c r="D33" i="12"/>
  <c r="H30" i="12"/>
  <c r="G30" i="12"/>
  <c r="F30" i="12"/>
  <c r="E30" i="12"/>
  <c r="D30" i="12"/>
  <c r="C30" i="12"/>
  <c r="G9" i="67"/>
  <c r="G8" i="67"/>
  <c r="G7" i="67"/>
  <c r="G6" i="67"/>
  <c r="G5" i="67"/>
  <c r="G4" i="67"/>
  <c r="D18" i="11"/>
  <c r="B18" i="11"/>
  <c r="B49" i="11" l="1"/>
  <c r="F9" i="11"/>
  <c r="H10" i="15" l="1"/>
  <c r="G10" i="15"/>
  <c r="F10" i="15"/>
  <c r="E10" i="15"/>
  <c r="D10" i="15"/>
  <c r="C10" i="15"/>
  <c r="H29" i="12" l="1"/>
  <c r="G29" i="12"/>
  <c r="F29" i="12"/>
  <c r="E29" i="12"/>
  <c r="I74" i="46" l="1"/>
  <c r="H74" i="46"/>
  <c r="G74" i="46"/>
  <c r="F74" i="46"/>
  <c r="E74" i="46"/>
  <c r="D74" i="46"/>
  <c r="C74" i="46"/>
  <c r="F21" i="12"/>
  <c r="F20" i="12"/>
  <c r="F19" i="12"/>
  <c r="F18" i="12"/>
  <c r="F15" i="12"/>
  <c r="F14" i="12"/>
  <c r="F13" i="12"/>
  <c r="F12" i="12"/>
  <c r="F11" i="12"/>
  <c r="F10" i="12"/>
  <c r="F9" i="12"/>
  <c r="F8" i="12"/>
  <c r="F7" i="12"/>
  <c r="F6" i="12"/>
  <c r="G30" i="4"/>
  <c r="G29" i="4"/>
  <c r="G28" i="4"/>
  <c r="G27" i="4"/>
  <c r="G24" i="4"/>
  <c r="G23" i="4"/>
  <c r="G22" i="4"/>
  <c r="G21" i="4"/>
  <c r="G20" i="4"/>
  <c r="G19" i="4"/>
  <c r="F13" i="11" l="1"/>
  <c r="F12" i="11"/>
  <c r="F11" i="11"/>
  <c r="F10" i="11"/>
  <c r="F8" i="11"/>
  <c r="F7" i="11"/>
  <c r="F6" i="11"/>
  <c r="F5" i="11"/>
  <c r="H17" i="4" l="1"/>
  <c r="E37" i="4" s="1"/>
  <c r="F17" i="4"/>
  <c r="E17" i="4"/>
  <c r="D17" i="4"/>
  <c r="C17" i="4"/>
  <c r="G16" i="4"/>
  <c r="G15" i="4"/>
  <c r="G14" i="4"/>
  <c r="G13" i="4"/>
  <c r="G12" i="4"/>
  <c r="G11" i="4"/>
  <c r="G10" i="4"/>
  <c r="G9" i="4"/>
  <c r="G8" i="4"/>
  <c r="G7" i="4"/>
  <c r="G6" i="4"/>
  <c r="G17" i="4" l="1"/>
  <c r="D37" i="4" s="1"/>
  <c r="D38" i="4" l="1"/>
  <c r="I17" i="4" l="1"/>
  <c r="B22" i="12"/>
  <c r="J17" i="4" l="1"/>
  <c r="L17" i="4" l="1"/>
  <c r="K17" i="4"/>
  <c r="E16" i="12"/>
  <c r="D16" i="12"/>
  <c r="C16" i="12"/>
  <c r="B16" i="12"/>
  <c r="B23" i="12" s="1"/>
  <c r="L25" i="4" l="1"/>
  <c r="I39" i="4" s="1"/>
  <c r="K25" i="4"/>
  <c r="H39" i="4" s="1"/>
  <c r="J25" i="4"/>
  <c r="G39" i="4" s="1"/>
  <c r="I25" i="4"/>
  <c r="F39" i="4" s="1"/>
  <c r="H25" i="4"/>
  <c r="E39" i="4" s="1"/>
  <c r="G25" i="4"/>
  <c r="E25" i="4"/>
  <c r="D25" i="4"/>
  <c r="C25" i="4"/>
  <c r="B25" i="4"/>
  <c r="B40" i="4" l="1"/>
  <c r="B39" i="4"/>
  <c r="D44" i="4"/>
  <c r="D40" i="4"/>
  <c r="D39" i="4"/>
  <c r="D43" i="4"/>
  <c r="I37" i="4"/>
  <c r="H37" i="4"/>
  <c r="G37" i="4"/>
  <c r="F37" i="4"/>
  <c r="B17" i="4"/>
  <c r="B43" i="4" s="1"/>
  <c r="B38" i="4" l="1"/>
  <c r="B37" i="4"/>
  <c r="B44" i="4"/>
  <c r="E38" i="4"/>
  <c r="E43" i="4"/>
  <c r="I38" i="4"/>
  <c r="I43" i="4"/>
  <c r="F38" i="4"/>
  <c r="F43" i="4"/>
  <c r="G38" i="4"/>
  <c r="G43" i="4"/>
  <c r="H43" i="4"/>
  <c r="H38" i="4"/>
  <c r="E40" i="4" l="1"/>
  <c r="I40" i="4"/>
  <c r="H40" i="4"/>
  <c r="G40" i="4"/>
  <c r="F40" i="4"/>
  <c r="K22" i="12"/>
  <c r="J22" i="12"/>
  <c r="I22" i="12"/>
  <c r="H22" i="12"/>
  <c r="G22" i="12"/>
  <c r="E22" i="12"/>
  <c r="E23" i="12" s="1"/>
  <c r="D22" i="12"/>
  <c r="D23" i="12" s="1"/>
  <c r="C22" i="12"/>
  <c r="C23" i="12" s="1"/>
  <c r="F22" i="12" l="1"/>
  <c r="G16" i="12" l="1"/>
  <c r="D29" i="12" s="1"/>
  <c r="G23" i="12" l="1"/>
  <c r="H16" i="12"/>
  <c r="H23" i="12" s="1"/>
  <c r="A121" i="46"/>
  <c r="I16" i="12" l="1"/>
  <c r="I23" i="12" s="1"/>
  <c r="D28" i="12"/>
  <c r="D31" i="12"/>
  <c r="D35" i="12"/>
  <c r="D32" i="12"/>
  <c r="C6" i="2"/>
  <c r="E31" i="12" l="1"/>
  <c r="E28" i="12"/>
  <c r="E35" i="12"/>
  <c r="E32" i="12"/>
  <c r="K16" i="12"/>
  <c r="K23" i="12" s="1"/>
  <c r="J16" i="12"/>
  <c r="J23" i="12" s="1"/>
  <c r="F32" i="12" l="1"/>
  <c r="F28" i="12"/>
  <c r="F35" i="12"/>
  <c r="F31" i="12"/>
  <c r="G32" i="12" l="1"/>
  <c r="G35" i="12"/>
  <c r="G31" i="12"/>
  <c r="G28" i="12"/>
  <c r="H31" i="12"/>
  <c r="H35" i="12"/>
  <c r="H28" i="12"/>
  <c r="H32" i="12"/>
  <c r="H86" i="46" l="1"/>
  <c r="G86" i="46"/>
  <c r="F86" i="46"/>
  <c r="E86" i="46"/>
  <c r="D86" i="46"/>
  <c r="C86" i="46"/>
  <c r="H6" i="15" l="1"/>
  <c r="G6" i="15"/>
  <c r="F6" i="15"/>
  <c r="E6" i="15"/>
  <c r="D6" i="15"/>
  <c r="C6" i="15"/>
  <c r="C99" i="46" s="1"/>
  <c r="A3" i="46"/>
  <c r="E104" i="46" l="1"/>
  <c r="E99" i="46"/>
  <c r="D104" i="46"/>
  <c r="D99" i="46"/>
  <c r="H104" i="46"/>
  <c r="H99" i="46"/>
  <c r="F104" i="46"/>
  <c r="F99" i="46"/>
  <c r="G104" i="46"/>
  <c r="G99" i="46"/>
  <c r="C104" i="46"/>
  <c r="B13" i="23"/>
  <c r="B14" i="23" s="1"/>
  <c r="B11" i="23"/>
  <c r="B10" i="23"/>
  <c r="G42" i="12" l="1"/>
  <c r="H91" i="46" s="1"/>
  <c r="F42" i="12"/>
  <c r="G91" i="46" s="1"/>
  <c r="E42" i="12"/>
  <c r="F91" i="46" s="1"/>
  <c r="D42" i="12"/>
  <c r="E91" i="46" s="1"/>
  <c r="C42" i="12"/>
  <c r="D91" i="46" s="1"/>
  <c r="B42" i="12"/>
  <c r="C91" i="46" s="1"/>
  <c r="F16" i="12"/>
  <c r="C29" i="12" s="1"/>
  <c r="G40" i="11"/>
  <c r="H82" i="46" s="1"/>
  <c r="F40" i="11"/>
  <c r="G82" i="46" s="1"/>
  <c r="E40" i="11"/>
  <c r="F82" i="46" s="1"/>
  <c r="D40" i="11"/>
  <c r="E82" i="46" s="1"/>
  <c r="C40" i="11"/>
  <c r="D82" i="46" s="1"/>
  <c r="B40" i="11"/>
  <c r="C82" i="46" s="1"/>
  <c r="C34" i="12" l="1"/>
  <c r="C33" i="12"/>
  <c r="F23" i="12"/>
  <c r="H64" i="4" l="1"/>
  <c r="G64" i="4"/>
  <c r="F64" i="4"/>
  <c r="E64" i="4"/>
  <c r="D64" i="4"/>
  <c r="C64" i="4"/>
  <c r="B64" i="4"/>
  <c r="C31" i="12" l="1"/>
  <c r="C35" i="12"/>
  <c r="C28" i="12"/>
  <c r="C32" i="12"/>
  <c r="C72" i="46"/>
  <c r="G72" i="46"/>
  <c r="D72" i="46"/>
  <c r="E72" i="46"/>
  <c r="I72" i="46"/>
  <c r="H72" i="46"/>
  <c r="F72" i="46"/>
  <c r="F25" i="4" l="1"/>
  <c r="F37" i="12"/>
  <c r="F90" i="46" s="1"/>
  <c r="D37" i="12"/>
  <c r="D90" i="46" s="1"/>
  <c r="C37" i="12"/>
  <c r="C90" i="46" s="1"/>
  <c r="E37" i="12"/>
  <c r="E90" i="46" s="1"/>
  <c r="F89" i="46"/>
  <c r="E89" i="46"/>
  <c r="D89" i="46"/>
  <c r="K14" i="11"/>
  <c r="H80" i="46" s="1"/>
  <c r="J14" i="11"/>
  <c r="G80" i="46" s="1"/>
  <c r="I14" i="11"/>
  <c r="F80" i="46" s="1"/>
  <c r="H14" i="11"/>
  <c r="E80" i="46" s="1"/>
  <c r="G14" i="11"/>
  <c r="D80" i="46" s="1"/>
  <c r="F14" i="11"/>
  <c r="E14" i="11"/>
  <c r="D14" i="11"/>
  <c r="C14" i="11"/>
  <c r="B14" i="11"/>
  <c r="C80" i="46" l="1"/>
  <c r="E18" i="11"/>
  <c r="E19" i="11" s="1"/>
  <c r="H18" i="11"/>
  <c r="H19" i="11" s="1"/>
  <c r="G81" i="46" s="1"/>
  <c r="G83" i="46" s="1"/>
  <c r="I18" i="11"/>
  <c r="I19" i="11" s="1"/>
  <c r="H81" i="46" s="1"/>
  <c r="H83" i="46" s="1"/>
  <c r="G18" i="11"/>
  <c r="G19" i="11" s="1"/>
  <c r="E43" i="11" s="1"/>
  <c r="F18" i="11"/>
  <c r="F19" i="11" s="1"/>
  <c r="D43" i="11" s="1"/>
  <c r="H44" i="4"/>
  <c r="E44" i="4"/>
  <c r="I44" i="4"/>
  <c r="F44" i="4"/>
  <c r="G44" i="4"/>
  <c r="H37" i="12"/>
  <c r="H90" i="46" s="1"/>
  <c r="G37" i="12"/>
  <c r="G90" i="46" s="1"/>
  <c r="C89" i="46"/>
  <c r="C92" i="46" s="1"/>
  <c r="B49" i="12"/>
  <c r="C93" i="46" s="1"/>
  <c r="F92" i="46"/>
  <c r="D92" i="46"/>
  <c r="E92" i="46"/>
  <c r="G49" i="12"/>
  <c r="H93" i="46" s="1"/>
  <c r="H89" i="46"/>
  <c r="F49" i="12"/>
  <c r="G93" i="46" s="1"/>
  <c r="G89" i="46"/>
  <c r="E49" i="12"/>
  <c r="F93" i="46" s="1"/>
  <c r="D49" i="12"/>
  <c r="E93" i="46" s="1"/>
  <c r="C49" i="12"/>
  <c r="D93" i="46" s="1"/>
  <c r="G43" i="11" l="1"/>
  <c r="D81" i="46"/>
  <c r="C43" i="11"/>
  <c r="F43" i="11"/>
  <c r="F81" i="46"/>
  <c r="E81" i="46"/>
  <c r="D19" i="11"/>
  <c r="B19" i="11"/>
  <c r="G92" i="46"/>
  <c r="H92" i="46"/>
  <c r="D83" i="46" l="1"/>
  <c r="F83" i="46"/>
  <c r="E83" i="46"/>
  <c r="D94" i="46"/>
  <c r="D95" i="46" s="1"/>
  <c r="C81" i="46"/>
  <c r="B43" i="11"/>
  <c r="B50" i="11" s="1"/>
  <c r="C94" i="46"/>
  <c r="F94" i="46"/>
  <c r="F95" i="46" s="1"/>
  <c r="F103" i="46" s="1"/>
  <c r="G94" i="46"/>
  <c r="G95" i="46" s="1"/>
  <c r="E94" i="46"/>
  <c r="E95" i="46" s="1"/>
  <c r="E103" i="46" s="1"/>
  <c r="H94" i="46"/>
  <c r="H95" i="46" s="1"/>
  <c r="C95" i="46" l="1"/>
  <c r="C103" i="46" s="1"/>
  <c r="D103" i="46"/>
  <c r="C83" i="46"/>
  <c r="G103" i="46"/>
  <c r="H103" i="46"/>
  <c r="H6" i="2"/>
  <c r="G6" i="2" l="1"/>
  <c r="E6" i="2"/>
  <c r="D6" i="2"/>
  <c r="F6" i="2"/>
  <c r="B6" i="2"/>
  <c r="B31" i="4" l="1"/>
  <c r="B32" i="4" s="1"/>
  <c r="C69" i="46" s="1"/>
  <c r="E31" i="4"/>
  <c r="E32" i="4" s="1"/>
  <c r="C31" i="4"/>
  <c r="C32" i="4" s="1"/>
  <c r="D31" i="4"/>
  <c r="D32" i="4" s="1"/>
  <c r="F31" i="4"/>
  <c r="F32" i="4" s="1"/>
  <c r="L31" i="4"/>
  <c r="L32" i="4" s="1"/>
  <c r="J31" i="4"/>
  <c r="J32" i="4" s="1"/>
  <c r="H31" i="4"/>
  <c r="H32" i="4" s="1"/>
  <c r="E36" i="4" s="1"/>
  <c r="I31" i="4"/>
  <c r="I32" i="4" s="1"/>
  <c r="G31" i="4"/>
  <c r="G32" i="4" s="1"/>
  <c r="D69" i="46" s="1"/>
  <c r="K31" i="4"/>
  <c r="K32" i="4" s="1"/>
  <c r="D36" i="4" l="1"/>
  <c r="D42" i="4"/>
  <c r="D45" i="4"/>
  <c r="D41" i="4"/>
  <c r="B42" i="4"/>
  <c r="B41" i="4"/>
  <c r="B45" i="4"/>
  <c r="B36" i="4"/>
  <c r="H42" i="4"/>
  <c r="H69" i="46"/>
  <c r="H36" i="4"/>
  <c r="H41" i="4"/>
  <c r="H45" i="4"/>
  <c r="G41" i="4"/>
  <c r="G69" i="46"/>
  <c r="G45" i="4"/>
  <c r="G42" i="4"/>
  <c r="G36" i="4"/>
  <c r="F45" i="4"/>
  <c r="F69" i="46"/>
  <c r="F42" i="4"/>
  <c r="F41" i="4"/>
  <c r="F36" i="4"/>
  <c r="E42" i="4"/>
  <c r="E41" i="4"/>
  <c r="E45" i="4"/>
  <c r="E69" i="46"/>
  <c r="I69" i="46"/>
  <c r="I41" i="4"/>
  <c r="I36" i="4"/>
  <c r="I42" i="4"/>
  <c r="I45" i="4"/>
  <c r="D47" i="4" l="1"/>
  <c r="I47" i="4"/>
  <c r="G49" i="11" s="1"/>
  <c r="E47" i="4"/>
  <c r="G47" i="4"/>
  <c r="E49" i="11" s="1"/>
  <c r="H47" i="4"/>
  <c r="F49" i="11" s="1"/>
  <c r="F47" i="4"/>
  <c r="D49" i="11" s="1"/>
  <c r="F84" i="46" l="1"/>
  <c r="F85" i="46" s="1"/>
  <c r="F102" i="46" s="1"/>
  <c r="F105" i="46" s="1"/>
  <c r="E50" i="11"/>
  <c r="H84" i="46"/>
  <c r="H85" i="46" s="1"/>
  <c r="H102" i="46" s="1"/>
  <c r="H105" i="46" s="1"/>
  <c r="H113" i="46" s="1"/>
  <c r="G50" i="11"/>
  <c r="E84" i="46"/>
  <c r="E85" i="46" s="1"/>
  <c r="E102" i="46" s="1"/>
  <c r="E105" i="46" s="1"/>
  <c r="D50" i="11"/>
  <c r="G84" i="46"/>
  <c r="G85" i="46" s="1"/>
  <c r="G102" i="46" s="1"/>
  <c r="G105" i="46" s="1"/>
  <c r="G113" i="46" s="1"/>
  <c r="F50" i="11"/>
  <c r="C68" i="4"/>
  <c r="D70" i="46"/>
  <c r="D71" i="46" s="1"/>
  <c r="D73" i="46" s="1"/>
  <c r="C49" i="11"/>
  <c r="D68" i="4"/>
  <c r="C84" i="46"/>
  <c r="C85" i="46" s="1"/>
  <c r="C102" i="46" s="1"/>
  <c r="C105" i="46" s="1"/>
  <c r="E70" i="46"/>
  <c r="G70" i="46"/>
  <c r="F68" i="4"/>
  <c r="F70" i="46"/>
  <c r="E68" i="4"/>
  <c r="H70" i="46"/>
  <c r="G68" i="4"/>
  <c r="I70" i="46"/>
  <c r="H68" i="4"/>
  <c r="C106" i="46" l="1"/>
  <c r="C114" i="46" s="1"/>
  <c r="C113" i="46"/>
  <c r="E106" i="46"/>
  <c r="E114" i="46" s="1"/>
  <c r="E113" i="46"/>
  <c r="F106" i="46"/>
  <c r="F114" i="46" s="1"/>
  <c r="F113" i="46"/>
  <c r="C111" i="46"/>
  <c r="C117" i="46" s="1"/>
  <c r="D75" i="46"/>
  <c r="C110" i="46" s="1"/>
  <c r="C116" i="46" s="1"/>
  <c r="H106" i="46"/>
  <c r="H114" i="46" s="1"/>
  <c r="G106" i="46"/>
  <c r="G114" i="46" s="1"/>
  <c r="D84" i="46"/>
  <c r="D85" i="46" s="1"/>
  <c r="D102" i="46" s="1"/>
  <c r="D105" i="46" s="1"/>
  <c r="C50" i="11"/>
  <c r="H71" i="46"/>
  <c r="H73" i="46" s="1"/>
  <c r="G71" i="46"/>
  <c r="I71" i="46"/>
  <c r="I73" i="46" s="1"/>
  <c r="F71" i="46"/>
  <c r="E71" i="46"/>
  <c r="E73" i="46" s="1"/>
  <c r="D106" i="46" l="1"/>
  <c r="D114" i="46" s="1"/>
  <c r="D113" i="46"/>
  <c r="G111" i="46"/>
  <c r="H75" i="46"/>
  <c r="G110" i="46" s="1"/>
  <c r="G116" i="46" s="1"/>
  <c r="D111" i="46"/>
  <c r="E75" i="46"/>
  <c r="D110" i="46" s="1"/>
  <c r="D116" i="46" s="1"/>
  <c r="H111" i="46"/>
  <c r="I75" i="46"/>
  <c r="H110" i="46" s="1"/>
  <c r="H116" i="46" s="1"/>
  <c r="G73" i="46"/>
  <c r="F73" i="46"/>
  <c r="B47" i="4"/>
  <c r="B5" i="23" s="1"/>
  <c r="E111" i="46" l="1"/>
  <c r="F75" i="46"/>
  <c r="E110" i="46" s="1"/>
  <c r="E116" i="46" s="1"/>
  <c r="F111" i="46"/>
  <c r="G75" i="46"/>
  <c r="F110" i="46" s="1"/>
  <c r="F116" i="46" s="1"/>
  <c r="C70" i="46"/>
  <c r="B68" i="4"/>
  <c r="B7" i="23"/>
  <c r="B15" i="23" s="1"/>
  <c r="B17" i="23" s="1"/>
  <c r="C71" i="46" l="1"/>
  <c r="C73" i="46" s="1"/>
  <c r="C75" i="46" s="1"/>
</calcChain>
</file>

<file path=xl/comments1.xml><?xml version="1.0" encoding="utf-8"?>
<comments xmlns="http://schemas.openxmlformats.org/spreadsheetml/2006/main">
  <authors>
    <author>Windows User</author>
  </authors>
  <commentList>
    <comment ref="B1" authorId="0" shapeId="0">
      <text>
        <r>
          <rPr>
            <sz val="8"/>
            <color indexed="81"/>
            <rFont val="Tahoma"/>
            <family val="2"/>
          </rPr>
          <t>a “written statement” describing the exact scope of the in-house or new services that are proposed to be contracted out</t>
        </r>
      </text>
    </comment>
  </commentList>
</comments>
</file>

<file path=xl/comments2.xml><?xml version="1.0" encoding="utf-8"?>
<comments xmlns="http://schemas.openxmlformats.org/spreadsheetml/2006/main">
  <authors>
    <author>Windows User</author>
  </authors>
  <commentList>
    <comment ref="B1" authorId="0" shapeId="0">
      <text>
        <r>
          <rPr>
            <sz val="8"/>
            <color indexed="81"/>
            <rFont val="Tahoma"/>
            <family val="2"/>
          </rPr>
          <t>Describe the action steps and the associated timeframes for contracting out the scope of work described in the written statement in Form A-100.</t>
        </r>
        <r>
          <rPr>
            <sz val="9"/>
            <color indexed="81"/>
            <rFont val="Tahoma"/>
            <family val="2"/>
          </rPr>
          <t xml:space="preserve"> </t>
        </r>
      </text>
    </comment>
  </commentList>
</comments>
</file>

<file path=xl/comments3.xml><?xml version="1.0" encoding="utf-8"?>
<comments xmlns="http://schemas.openxmlformats.org/spreadsheetml/2006/main">
  <authors>
    <author>Windows User</author>
  </authors>
  <commentList>
    <comment ref="A1" authorId="0" shapeId="0">
      <text>
        <r>
          <rPr>
            <sz val="8"/>
            <color indexed="81"/>
            <rFont val="Tahoma"/>
            <family val="2"/>
          </rPr>
          <t>Direct costs for the in-house delivery of service</t>
        </r>
        <r>
          <rPr>
            <sz val="9"/>
            <color indexed="81"/>
            <rFont val="Tahoma"/>
            <family val="2"/>
          </rPr>
          <t xml:space="preserve">s
</t>
        </r>
      </text>
    </comment>
    <comment ref="A3" authorId="0" shapeId="0">
      <text>
        <r>
          <rPr>
            <sz val="9"/>
            <color indexed="81"/>
            <rFont val="Tahoma"/>
            <family val="2"/>
          </rPr>
          <t>Payroll costs are defined as salaries and wages for full, part-time and temporary employees, including overtime, longevity payments, shift differential, hazardous duty pay, and all other similar payroll costs.</t>
        </r>
      </text>
    </comment>
    <comment ref="A4" authorId="0" shapeId="0">
      <text>
        <r>
          <rPr>
            <sz val="9"/>
            <color indexed="81"/>
            <rFont val="Tahoma"/>
            <family val="2"/>
          </rPr>
          <t xml:space="preserve">List each position title for full-time, part-time and temporary state employees for the full current fiscal year. Please group positions, as indicated by those working 17.5 hours per week or more and by those working less than 17.5 hours per week. 
</t>
        </r>
      </text>
    </comment>
    <comment ref="B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prior fiscal year</t>
        </r>
        <r>
          <rPr>
            <sz val="9"/>
            <color indexed="81"/>
            <rFont val="Tahoma"/>
            <family val="2"/>
          </rPr>
          <t xml:space="preserve">
</t>
        </r>
      </text>
    </comment>
    <comment ref="C4" authorId="0" shapeId="0">
      <text>
        <r>
          <rPr>
            <sz val="8"/>
            <color indexed="81"/>
            <rFont val="Tahoma"/>
            <family val="2"/>
          </rPr>
          <t>List the number of funded positions associated with each position title in Column 1</t>
        </r>
        <r>
          <rPr>
            <sz val="9"/>
            <color indexed="81"/>
            <rFont val="Tahoma"/>
            <family val="2"/>
          </rPr>
          <t xml:space="preserve">
</t>
        </r>
      </text>
    </comment>
    <comment ref="D4" authorId="0" shapeId="0">
      <text>
        <r>
          <rPr>
            <sz val="8"/>
            <color indexed="81"/>
            <rFont val="Tahoma"/>
            <family val="2"/>
          </rPr>
          <t xml:space="preserve">For salaried employees, the total annual current salaries for the number of positions included in Column 2 should be provided in Column 3 </t>
        </r>
        <r>
          <rPr>
            <sz val="9"/>
            <color indexed="81"/>
            <rFont val="Tahoma"/>
            <family val="2"/>
          </rPr>
          <t xml:space="preserve">
</t>
        </r>
      </text>
    </comment>
    <comment ref="E4" authorId="0" shapeId="0">
      <text>
        <r>
          <rPr>
            <sz val="8"/>
            <color indexed="81"/>
            <rFont val="Tahoma"/>
            <family val="2"/>
          </rPr>
          <t>When including annualized amounts for overtime in payroll costs for the current fiscal year, the relationship between staffing levels and levels of overtime, along with other factors impacting overtime costs.</t>
        </r>
        <r>
          <rPr>
            <sz val="9"/>
            <color indexed="81"/>
            <rFont val="Tahoma"/>
            <family val="2"/>
          </rPr>
          <t xml:space="preserve">
</t>
        </r>
      </text>
    </comment>
    <comment ref="F4" authorId="0" shapeId="0">
      <text>
        <r>
          <rPr>
            <sz val="8"/>
            <color indexed="81"/>
            <rFont val="Tahoma"/>
            <family val="2"/>
          </rPr>
          <t>For the position(s) included in Column 2, please include the total longevity payments, shift differential, hazardous duty pay, and all other similar annualized payroll costs for the current fiscal year</t>
        </r>
        <r>
          <rPr>
            <sz val="9"/>
            <color indexed="81"/>
            <rFont val="Tahoma"/>
            <family val="2"/>
          </rPr>
          <t xml:space="preserve">
</t>
        </r>
      </text>
    </comment>
    <comment ref="H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privatized.</t>
        </r>
        <r>
          <rPr>
            <sz val="9"/>
            <color indexed="81"/>
            <rFont val="Tahoma"/>
            <family val="2"/>
          </rPr>
          <t xml:space="preserve">
</t>
        </r>
      </text>
    </comment>
    <comment ref="I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J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b/>
            <sz val="9"/>
            <color indexed="81"/>
            <rFont val="Tahoma"/>
            <family val="2"/>
          </rPr>
          <t>.</t>
        </r>
      </text>
    </comment>
    <comment ref="K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sz val="9"/>
            <color indexed="81"/>
            <rFont val="Tahoma"/>
            <family val="2"/>
          </rPr>
          <t xml:space="preserve">.
</t>
        </r>
      </text>
    </comment>
    <comment ref="L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sz val="9"/>
            <color indexed="81"/>
            <rFont val="Tahoma"/>
            <family val="2"/>
          </rPr>
          <t xml:space="preserve">.
</t>
        </r>
      </text>
    </comment>
    <comment ref="A34" authorId="0" shapeId="0">
      <text>
        <r>
          <rPr>
            <sz val="8"/>
            <color indexed="81"/>
            <rFont val="Tahoma"/>
            <family val="2"/>
          </rPr>
          <t>This form provides information regarding the fringe benefit costs associated with the in-house employees and staff included in Section A of this form</t>
        </r>
        <r>
          <rPr>
            <sz val="9"/>
            <color indexed="81"/>
            <rFont val="Tahoma"/>
            <family val="2"/>
          </rPr>
          <t xml:space="preserve">
</t>
        </r>
      </text>
    </comment>
    <comment ref="A50" authorId="0" shapeId="0">
      <text>
        <r>
          <rPr>
            <sz val="8"/>
            <color indexed="81"/>
            <rFont val="Tahoma"/>
            <family val="2"/>
          </rPr>
          <t>For lines 1 through 12, provide the actual cost for the prior Fiscal Year, the estimated annualized cost for the current Fiscal Year and the estimated costs, including any inflationary adjustments, for the first five Fiscal Years of contracted services</t>
        </r>
        <r>
          <rPr>
            <sz val="9"/>
            <color indexed="81"/>
            <rFont val="Tahoma"/>
            <family val="2"/>
          </rPr>
          <t xml:space="preserve">. 
</t>
        </r>
      </text>
    </comment>
    <comment ref="A66" authorId="0" shapeId="0">
      <text>
        <r>
          <rPr>
            <sz val="8"/>
            <color indexed="81"/>
            <rFont val="Tahoma"/>
            <family val="2"/>
          </rPr>
          <t xml:space="preserve">Line 1 sums the total direct costs from Sections A, B and C of this form. </t>
        </r>
        <r>
          <rPr>
            <sz val="9"/>
            <color indexed="81"/>
            <rFont val="Tahoma"/>
            <family val="2"/>
          </rPr>
          <t xml:space="preserve">
</t>
        </r>
      </text>
    </comment>
    <comment ref="A70" authorId="0" shapeId="0">
      <text>
        <r>
          <rPr>
            <sz val="8"/>
            <color indexed="81"/>
            <rFont val="Tahoma"/>
            <family val="2"/>
          </rPr>
          <t>Please include additional information, calculations, explanations, etc. as needed for this form.</t>
        </r>
        <r>
          <rPr>
            <sz val="9"/>
            <color indexed="81"/>
            <rFont val="Tahoma"/>
            <family val="2"/>
          </rPr>
          <t xml:space="preserve"> 
</t>
        </r>
      </text>
    </comment>
  </commentList>
</comments>
</file>

<file path=xl/comments4.xml><?xml version="1.0" encoding="utf-8"?>
<comments xmlns="http://schemas.openxmlformats.org/spreadsheetml/2006/main">
  <authors>
    <author>Windows User</author>
  </authors>
  <commentList>
    <comment ref="A1" authorId="0" shapeId="0">
      <text>
        <r>
          <rPr>
            <sz val="8"/>
            <color indexed="81"/>
            <rFont val="Tahoma"/>
            <family val="2"/>
          </rPr>
          <t xml:space="preserve">Form C-102 will assist in calculating the agency indirect costs for  the services proposed to be privatized and the indirect costs associated with central agencies </t>
        </r>
        <r>
          <rPr>
            <sz val="9"/>
            <color indexed="81"/>
            <rFont val="Tahoma"/>
            <family val="2"/>
          </rPr>
          <t xml:space="preserve">
</t>
        </r>
      </text>
    </comment>
    <comment ref="A2" authorId="0" shapeId="0">
      <text>
        <r>
          <rPr>
            <sz val="8"/>
            <color indexed="81"/>
            <rFont val="Tahoma"/>
            <family val="2"/>
          </rPr>
          <t>This percentage will reflect both your agency overhead as well as Central Services Overhead (e.g. OSC, AG, OPM)</t>
        </r>
        <r>
          <rPr>
            <sz val="9"/>
            <color indexed="81"/>
            <rFont val="Tahoma"/>
            <family val="2"/>
          </rPr>
          <t xml:space="preserve">
</t>
        </r>
      </text>
    </comment>
    <comment ref="C3" authorId="0" shapeId="0">
      <text>
        <r>
          <rPr>
            <sz val="8"/>
            <color indexed="81"/>
            <rFont val="Tahoma"/>
            <family val="2"/>
          </rPr>
          <t>Current cost for
 Fiscal Year</t>
        </r>
        <r>
          <rPr>
            <sz val="9"/>
            <color indexed="81"/>
            <rFont val="Tahoma"/>
            <family val="2"/>
          </rPr>
          <t xml:space="preserve">
</t>
        </r>
      </text>
    </comment>
    <comment ref="D3"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privatized.</t>
        </r>
        <r>
          <rPr>
            <sz val="9"/>
            <color indexed="81"/>
            <rFont val="Tahoma"/>
            <family val="2"/>
          </rPr>
          <t xml:space="preserve">
</t>
        </r>
      </text>
    </comment>
    <comment ref="E3" authorId="0" shapeId="0">
      <text>
        <r>
          <rPr>
            <sz val="8"/>
            <color indexed="81"/>
            <rFont val="Tahoma"/>
            <family val="2"/>
          </rPr>
          <t>Estimate for each Other Expense Category for Fiscal Years 2 through 5, with Fiscal Year 2 being the first full year of proposed contract.</t>
        </r>
      </text>
    </comment>
    <comment ref="F3" authorId="0" shapeId="0">
      <text>
        <r>
          <rPr>
            <sz val="8"/>
            <color indexed="81"/>
            <rFont val="Tahoma"/>
            <family val="2"/>
          </rPr>
          <t>Estimate for each Other Expense Category for Fiscal Years 2 through 5, with Fiscal Year 2 being the first full year of proposed contract.</t>
        </r>
      </text>
    </comment>
    <comment ref="G3" authorId="0" shapeId="0">
      <text>
        <r>
          <rPr>
            <sz val="8"/>
            <color indexed="81"/>
            <rFont val="Tahoma"/>
            <family val="2"/>
          </rPr>
          <t>Estimate for each Other Expense Category for Fiscal Years 2 through 5, with Fiscal Year 2 being the first full year of proposed contract.</t>
        </r>
      </text>
    </comment>
    <comment ref="H3" authorId="0" shapeId="0">
      <text>
        <r>
          <rPr>
            <sz val="8"/>
            <color indexed="81"/>
            <rFont val="Tahoma"/>
            <family val="2"/>
          </rPr>
          <t>Estimate for each Other Expense Category for Fiscal Years 2 through 5, with Fiscal Year 2 being the first full year of proposed contract.</t>
        </r>
        <r>
          <rPr>
            <sz val="9"/>
            <color indexed="81"/>
            <rFont val="Tahoma"/>
            <family val="2"/>
          </rPr>
          <t xml:space="preserve">
</t>
        </r>
      </text>
    </comment>
    <comment ref="A8" authorId="0" shapeId="0">
      <text>
        <r>
          <rPr>
            <sz val="8"/>
            <color indexed="81"/>
            <rFont val="Tahoma"/>
            <family val="2"/>
          </rPr>
          <t>lease include additional information, calculations, explanations, etc. as needed for each column in the box provided below</t>
        </r>
      </text>
    </comment>
  </commentList>
</comments>
</file>

<file path=xl/comments5.xml><?xml version="1.0" encoding="utf-8"?>
<comments xmlns="http://schemas.openxmlformats.org/spreadsheetml/2006/main">
  <authors>
    <author>Windows User</author>
  </authors>
  <commentList>
    <comment ref="A1" authorId="0" shapeId="0">
      <text>
        <r>
          <rPr>
            <sz val="8"/>
            <color indexed="81"/>
            <rFont val="Tahoma"/>
            <family val="2"/>
          </rPr>
          <t>Form C-103 will assist in developing an indirect cost rate if one does not already exist for the agency.</t>
        </r>
      </text>
    </comment>
    <comment ref="A4" authorId="0" shapeId="0">
      <text>
        <r>
          <rPr>
            <sz val="8"/>
            <color indexed="81"/>
            <rFont val="Tahoma"/>
            <family val="2"/>
          </rPr>
          <t>Indirect staff payroll costs include payroll costs attributable to support/oversight personnel, such as agency administration, HR/Payroll, legal, information technology, and business office staff</t>
        </r>
        <r>
          <rPr>
            <sz val="9"/>
            <color indexed="81"/>
            <rFont val="Tahoma"/>
            <family val="2"/>
          </rPr>
          <t>.</t>
        </r>
      </text>
    </comment>
    <comment ref="A6" authorId="0" shapeId="0">
      <text>
        <r>
          <rPr>
            <sz val="8"/>
            <color indexed="81"/>
            <rFont val="Tahoma"/>
            <family val="2"/>
          </rPr>
          <t>Include all other expense costs (materials, supplies, utilities, contracted services, training, travel, etc.) related to work completed by indirect staff.</t>
        </r>
        <r>
          <rPr>
            <sz val="9"/>
            <color indexed="81"/>
            <rFont val="Tahoma"/>
            <family val="2"/>
          </rPr>
          <t xml:space="preserve">
</t>
        </r>
      </text>
    </comment>
    <comment ref="A8" authorId="0" shapeId="0">
      <text>
        <r>
          <rPr>
            <sz val="8"/>
            <color indexed="81"/>
            <rFont val="Tahoma"/>
            <family val="2"/>
          </rPr>
          <t>Central Services -SWCAP costs are those incurred by support functions and activities, such as the Office of the State Comptroller, Auditors of Public Accounts, and the Office of Policy and Management that benefit all departments</t>
        </r>
        <r>
          <rPr>
            <sz val="9"/>
            <color indexed="81"/>
            <rFont val="Tahoma"/>
            <family val="2"/>
          </rPr>
          <t>.</t>
        </r>
      </text>
    </comment>
    <comment ref="A9" authorId="0" shapeId="0">
      <text>
        <r>
          <rPr>
            <sz val="8"/>
            <color indexed="81"/>
            <rFont val="Tahoma"/>
            <family val="2"/>
          </rPr>
          <t>Equipment values from the GAAP-compliant form, CO-59, can be found on the Office of the State Comptroller website in the most recent Asset Management/Inventory Report.</t>
        </r>
        <r>
          <rPr>
            <sz val="9"/>
            <color indexed="81"/>
            <rFont val="Tahoma"/>
            <family val="2"/>
          </rPr>
          <t xml:space="preserve">
</t>
        </r>
      </text>
    </comment>
    <comment ref="A12" authorId="0" shapeId="0">
      <text>
        <r>
          <rPr>
            <sz val="8"/>
            <color indexed="81"/>
            <rFont val="Tahoma"/>
            <family val="2"/>
          </rPr>
          <t>Building acquisition costs from the GAAP-compliant form, CO-59, can be found on the Office of the State Comptroller website in the most recent Asset Management/Inventory Report</t>
        </r>
        <r>
          <rPr>
            <sz val="9"/>
            <color indexed="81"/>
            <rFont val="Tahoma"/>
            <family val="2"/>
          </rPr>
          <t xml:space="preserve">
</t>
        </r>
      </text>
    </comment>
    <comment ref="A16" authorId="0" shapeId="0">
      <text>
        <r>
          <rPr>
            <sz val="8"/>
            <color indexed="81"/>
            <rFont val="Tahoma"/>
            <family val="2"/>
          </rPr>
          <t xml:space="preserve">Total Direct Payroll Costs include salaries and wages for all full, part-time and temporary employees who do not perform a central or administrative function (i.e., non-indirect staff) along with overtime, longevity payments, shift differential, hazardous duty pay, and all other similar payroll costs, for the entire agency. </t>
        </r>
        <r>
          <rPr>
            <sz val="9"/>
            <color indexed="81"/>
            <rFont val="Tahoma"/>
            <family val="2"/>
          </rPr>
          <t xml:space="preserve">
</t>
        </r>
      </text>
    </comment>
    <comment ref="A19" authorId="0" shapeId="0">
      <text>
        <r>
          <rPr>
            <sz val="8"/>
            <color indexed="81"/>
            <rFont val="Tahoma"/>
            <family val="2"/>
          </rPr>
          <t xml:space="preserve">Specify the number of and job function/division for the staff included in the agency's indirect cost rate. Please include additional information as necessary. </t>
        </r>
      </text>
    </comment>
  </commentList>
</comments>
</file>

<file path=xl/comments6.xml><?xml version="1.0" encoding="utf-8"?>
<comments xmlns="http://schemas.openxmlformats.org/spreadsheetml/2006/main">
  <authors>
    <author>Windows User</author>
  </authors>
  <commentList>
    <comment ref="A1" authorId="0" shapeId="0">
      <text>
        <r>
          <rPr>
            <sz val="8"/>
            <color indexed="81"/>
            <rFont val="Tahoma"/>
            <family val="2"/>
          </rPr>
          <t>The purpose of this form is to document the projected cost of the contract for services that are now provided in-house</t>
        </r>
        <r>
          <rPr>
            <sz val="9"/>
            <color indexed="81"/>
            <rFont val="Tahoma"/>
            <family val="2"/>
          </rPr>
          <t xml:space="preserve">
</t>
        </r>
      </text>
    </comment>
    <comment ref="A3" authorId="0" shapeId="0">
      <text>
        <r>
          <rPr>
            <b/>
            <sz val="9"/>
            <color indexed="81"/>
            <rFont val="Tahoma"/>
            <family val="2"/>
          </rPr>
          <t xml:space="preserve">The purpose of this form is to document the projected cost of the contract for services that are now provided in-house.  As indicated in the CBA Manual,  there are various methods of estimating the costs of the contract. Agencies should “build-up” a projected contract cost based on the following elements: projected personal service costs; estimated costs for materials and supplies; equipment; rent and other expense categories; and profits and overhead.  Agencies should utilize the other types of information or approaches in  corroborating these projections, including: the current price of recent bids for similar services; the cost of similar existing contracted services; and other available information.  NOTE:  If a State agency wants to use an alternative method of estimating the cost of the contract, please use Form D-102, instead of this form (i.e. Form D-101 would remain blank).
</t>
        </r>
      </text>
    </comment>
    <comment ref="C4" authorId="0" shapeId="0">
      <text>
        <r>
          <rPr>
            <sz val="8"/>
            <color indexed="81"/>
            <rFont val="Tahoma"/>
            <family val="2"/>
          </rPr>
          <t xml:space="preserve">For salaried employees, the total annual current salaries for the number of positions included in Column 2 should be provided in Column 3 </t>
        </r>
        <r>
          <rPr>
            <sz val="9"/>
            <color indexed="81"/>
            <rFont val="Tahoma"/>
            <family val="2"/>
          </rPr>
          <t xml:space="preserve">
</t>
        </r>
      </text>
    </comment>
    <comment ref="D4" authorId="0" shapeId="0">
      <text>
        <r>
          <rPr>
            <sz val="8"/>
            <color indexed="81"/>
            <rFont val="Tahoma"/>
            <family val="2"/>
          </rPr>
          <t>When including annualized amounts for overtime in payroll costs for the current fiscal year, the relationship between staffing levels and levels of overtime, along with other factors impacting overtime costs.</t>
        </r>
        <r>
          <rPr>
            <sz val="9"/>
            <color indexed="81"/>
            <rFont val="Tahoma"/>
            <family val="2"/>
          </rPr>
          <t xml:space="preserve">
</t>
        </r>
      </text>
    </comment>
    <comment ref="E4" authorId="0" shapeId="0">
      <text>
        <r>
          <rPr>
            <sz val="8"/>
            <color indexed="81"/>
            <rFont val="Tahoma"/>
            <family val="2"/>
          </rPr>
          <t>For the position(s) included in Column 2, please include the total longevity payments, shift differential, hazardous duty pay, and all other similar annualized payroll costs for the current fiscal year</t>
        </r>
        <r>
          <rPr>
            <sz val="9"/>
            <color indexed="81"/>
            <rFont val="Tahoma"/>
            <family val="2"/>
          </rPr>
          <t xml:space="preserve">
</t>
        </r>
      </text>
    </comment>
    <comment ref="G4" authorId="0" shapeId="0">
      <text>
        <r>
          <rPr>
            <sz val="9"/>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the cost of the contract</t>
        </r>
        <r>
          <rPr>
            <b/>
            <sz val="9"/>
            <color indexed="81"/>
            <rFont val="Tahoma"/>
            <family val="2"/>
          </rPr>
          <t xml:space="preserve">
</t>
        </r>
        <r>
          <rPr>
            <sz val="9"/>
            <color indexed="81"/>
            <rFont val="Tahoma"/>
            <family val="2"/>
          </rPr>
          <t xml:space="preserve">
</t>
        </r>
      </text>
    </comment>
    <comment ref="H4" authorId="0" shapeId="0">
      <text>
        <r>
          <rPr>
            <b/>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
</t>
        </r>
        <r>
          <rPr>
            <sz val="9"/>
            <color indexed="81"/>
            <rFont val="Tahoma"/>
            <family val="2"/>
          </rPr>
          <t xml:space="preserve">
</t>
        </r>
      </text>
    </comment>
    <comment ref="I4" authorId="0" shapeId="0">
      <text>
        <r>
          <rPr>
            <sz val="9"/>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the cost of the contract</t>
        </r>
        <r>
          <rPr>
            <b/>
            <sz val="9"/>
            <color indexed="81"/>
            <rFont val="Tahoma"/>
            <family val="2"/>
          </rPr>
          <t xml:space="preserve">
</t>
        </r>
      </text>
    </comment>
    <comment ref="J4" authorId="0" shapeId="0">
      <text>
        <r>
          <rPr>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projected for year 3 though 5 of the cost of the contract
</t>
        </r>
      </text>
    </comment>
    <comment ref="K4" authorId="0" shapeId="0">
      <text>
        <r>
          <rPr>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projected for year 3 though 5 of the cost of the contract
</t>
        </r>
      </text>
    </comment>
    <comment ref="A16" authorId="0" shapeId="0">
      <text>
        <r>
          <rPr>
            <sz val="8"/>
            <color indexed="81"/>
            <rFont val="Tahoma"/>
            <family val="2"/>
          </rPr>
          <t>In Column 2, the payroll cost for the current fiscal year is pre-filled from Part A.  In column 3, enter the projected fringe benefit percentage to be applied to payroll.  This percentage should be based on researching the typical fringe benefit rate found used in the business sector involved with the contract.  In columns 4 through 9, the estimated fringe benefit amount of the current fiscal year and years 1 through 5 are pre-calculated by multiplying the fringe benefit percentages by the applicable payroll amounts from Section A</t>
        </r>
        <r>
          <rPr>
            <sz val="9"/>
            <color indexed="81"/>
            <rFont val="Tahoma"/>
            <family val="2"/>
          </rPr>
          <t xml:space="preserve">. 
</t>
        </r>
      </text>
    </comment>
    <comment ref="A20" authorId="0" shapeId="0">
      <text>
        <r>
          <rPr>
            <sz val="8"/>
            <color indexed="81"/>
            <rFont val="Tahoma"/>
            <family val="2"/>
          </rPr>
          <t>Please provide comments and additional information  and attach other information or calculations needed to explain the percentage used for this calculation.</t>
        </r>
        <r>
          <rPr>
            <sz val="9"/>
            <color indexed="81"/>
            <rFont val="Tahoma"/>
            <family val="2"/>
          </rPr>
          <t xml:space="preserve">                           
</t>
        </r>
      </text>
    </comment>
    <comment ref="A25" authorId="0" shapeId="0">
      <text>
        <r>
          <rPr>
            <sz val="8"/>
            <color indexed="81"/>
            <rFont val="Tahoma"/>
            <family val="2"/>
          </rPr>
          <t xml:space="preserve">Amounts for lines 1a through 13, including any cost or inflationary adjustments, should be included for the build-up method of projecting contract costs. 
</t>
        </r>
      </text>
    </comment>
    <comment ref="A52" authorId="0" shapeId="0">
      <text>
        <r>
          <rPr>
            <sz val="8"/>
            <color indexed="81"/>
            <rFont val="Tahoma"/>
            <family val="2"/>
          </rPr>
          <t>This section is for additional comments and information related to Lines 2.a. through 14 of Section C</t>
        </r>
      </text>
    </comment>
  </commentList>
</comments>
</file>

<file path=xl/comments7.xml><?xml version="1.0" encoding="utf-8"?>
<comments xmlns="http://schemas.openxmlformats.org/spreadsheetml/2006/main">
  <authors>
    <author>Windows User</author>
  </authors>
  <commentList>
    <comment ref="A1" authorId="0" shapeId="0">
      <text>
        <r>
          <rPr>
            <sz val="8"/>
            <color indexed="81"/>
            <rFont val="Tahoma"/>
            <family val="2"/>
          </rPr>
          <t>This form is to assist in calculating the cost for in-house contract management for the contracted services.  Please see the CBA Manual for information regarding costing out these contract management costs</t>
        </r>
        <r>
          <rPr>
            <sz val="9"/>
            <color indexed="81"/>
            <rFont val="Tahoma"/>
            <family val="2"/>
          </rPr>
          <t xml:space="preserve">.
</t>
        </r>
      </text>
    </comment>
    <comment ref="A3" authorId="0" shapeId="0">
      <text>
        <r>
          <rPr>
            <sz val="8"/>
            <color indexed="81"/>
            <rFont val="Tahoma"/>
            <family val="2"/>
          </rPr>
          <t>Please see the instructions for Form C-101 for guidance in completing this section.  Columns 2 through 7 are intended to provide an annualized current fiscal year cost to help provide a baseline for the following 5 years of the contracted service.  For Year 1 of the contracted services, please reflect the partial year costs to be experienced related to contract management in this fiscal year.</t>
        </r>
        <r>
          <rPr>
            <sz val="9"/>
            <color indexed="81"/>
            <rFont val="Tahoma"/>
            <family val="2"/>
          </rPr>
          <t xml:space="preserve">
</t>
        </r>
      </text>
    </comment>
    <comment ref="B4" authorId="0" shapeId="0">
      <text>
        <r>
          <rPr>
            <sz val="8"/>
            <color indexed="81"/>
            <rFont val="Tahoma"/>
            <family val="2"/>
          </rPr>
          <t>List the number of funded positions associated with each position title in Column 1</t>
        </r>
        <r>
          <rPr>
            <sz val="9"/>
            <color indexed="81"/>
            <rFont val="Tahoma"/>
            <family val="2"/>
          </rPr>
          <t xml:space="preserve">
</t>
        </r>
      </text>
    </comment>
    <comment ref="H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I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J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K4" authorId="0" shapeId="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A39" authorId="0" shapeId="0">
      <text>
        <r>
          <rPr>
            <sz val="8"/>
            <color indexed="81"/>
            <rFont val="Tahoma"/>
            <family val="2"/>
          </rPr>
          <t>The amounts for other expenses should be include on Line 1.  Examples of other expenses as listed in Section C of Form C-101.  Please include additional information, calculations, explanations, etc. as needed in the comments box included at the bottom of this form, including the basis for any inflationary adjustments.</t>
        </r>
        <r>
          <rPr>
            <sz val="9"/>
            <color indexed="81"/>
            <rFont val="Tahoma"/>
            <family val="2"/>
          </rPr>
          <t xml:space="preserve">
</t>
        </r>
      </text>
    </comment>
    <comment ref="A45" authorId="0" shapeId="0">
      <text>
        <r>
          <rPr>
            <sz val="8"/>
            <color indexed="81"/>
            <rFont val="Tahoma"/>
            <family val="2"/>
          </rPr>
          <t xml:space="preserve">Please refer to the instructions for Forms C-102 and C-103 for guidance in completing this section.  Provide additional information, as needed, in the box provided.  </t>
        </r>
        <r>
          <rPr>
            <sz val="9"/>
            <color indexed="81"/>
            <rFont val="Tahoma"/>
            <family val="2"/>
          </rPr>
          <t xml:space="preserve">
</t>
        </r>
      </text>
    </comment>
  </commentList>
</comments>
</file>

<file path=xl/comments8.xml><?xml version="1.0" encoding="utf-8"?>
<comments xmlns="http://schemas.openxmlformats.org/spreadsheetml/2006/main">
  <authors>
    <author>Windows User</author>
  </authors>
  <commentList>
    <comment ref="A2" authorId="0" shapeId="0">
      <text>
        <r>
          <rPr>
            <sz val="8"/>
            <color indexed="81"/>
            <rFont val="Tahoma"/>
            <family val="2"/>
          </rPr>
          <t xml:space="preserve">State agencies may experience some transition costs when moving from in-house delivery of series to contracting out these services.  </t>
        </r>
        <r>
          <rPr>
            <sz val="9"/>
            <color indexed="81"/>
            <rFont val="Tahoma"/>
            <family val="2"/>
          </rPr>
          <t xml:space="preserve">
</t>
        </r>
      </text>
    </comment>
    <comment ref="A7" authorId="0" shapeId="0">
      <text>
        <r>
          <rPr>
            <sz val="8"/>
            <color indexed="81"/>
            <rFont val="Tahoma"/>
            <family val="2"/>
          </rPr>
          <t xml:space="preserve">State agencies may experience some transition costs when moving from in-house delivery of series to contracting out these services.  </t>
        </r>
        <r>
          <rPr>
            <sz val="9"/>
            <color indexed="81"/>
            <rFont val="Tahoma"/>
            <family val="2"/>
          </rPr>
          <t xml:space="preserve">
</t>
        </r>
      </text>
    </comment>
  </commentList>
</comments>
</file>

<file path=xl/comments9.xml><?xml version="1.0" encoding="utf-8"?>
<comments xmlns="http://schemas.openxmlformats.org/spreadsheetml/2006/main">
  <authors>
    <author>Windows User</author>
  </authors>
  <commentList>
    <comment ref="A1" authorId="0" shapeId="0">
      <text>
        <r>
          <rPr>
            <sz val="8"/>
            <color indexed="81"/>
            <rFont val="Tahoma"/>
            <family val="2"/>
          </rPr>
          <t xml:space="preserve">Please describe any quantitative and qualitative benefits and risks of contracting out services that are not otherwise captured by the CBA. </t>
        </r>
      </text>
    </comment>
  </commentList>
</comments>
</file>

<file path=xl/sharedStrings.xml><?xml version="1.0" encoding="utf-8"?>
<sst xmlns="http://schemas.openxmlformats.org/spreadsheetml/2006/main" count="662" uniqueCount="508">
  <si>
    <t xml:space="preserve"> </t>
  </si>
  <si>
    <t>Projected Year 2</t>
  </si>
  <si>
    <t>Projected Year 3</t>
  </si>
  <si>
    <t>Projected Year 4</t>
  </si>
  <si>
    <t>Projected Year 5</t>
  </si>
  <si>
    <t>Column 1</t>
  </si>
  <si>
    <t>Column 2</t>
  </si>
  <si>
    <t>Column 5</t>
  </si>
  <si>
    <t>Column 6</t>
  </si>
  <si>
    <t>Column 9</t>
  </si>
  <si>
    <t>Column 10</t>
  </si>
  <si>
    <t>Column 4</t>
  </si>
  <si>
    <t>Column 3</t>
  </si>
  <si>
    <t>Column 7</t>
  </si>
  <si>
    <t>Column 8</t>
  </si>
  <si>
    <t>Column 11</t>
  </si>
  <si>
    <t>Column 12</t>
  </si>
  <si>
    <t>A. Total Agency and Central Agency Overhead</t>
  </si>
  <si>
    <t>A.    Payroll (including salaries, wages, overtime and other payroll costs)</t>
  </si>
  <si>
    <t>Item Description</t>
  </si>
  <si>
    <t>TOTAL</t>
  </si>
  <si>
    <t>Position Title</t>
  </si>
  <si>
    <t>Additional Comments and Information</t>
  </si>
  <si>
    <t>Fringe Benefit Category</t>
  </si>
  <si>
    <t>B.    Fringe Benefits</t>
  </si>
  <si>
    <t>A.    Payroll (including salaries, wages, overtime, shift differential, longevity, hazardous duty pay and other payroll costs)</t>
  </si>
  <si>
    <t>Category</t>
  </si>
  <si>
    <t>A. Basis for Rate Determination</t>
  </si>
  <si>
    <t>Central Services - SWCAP</t>
  </si>
  <si>
    <t>Equipment Use Allowance</t>
  </si>
  <si>
    <t>Building Use Allowance</t>
  </si>
  <si>
    <t>1. Unemployment Compensation</t>
  </si>
  <si>
    <t xml:space="preserve">Fringe Benefits </t>
  </si>
  <si>
    <t>1. Current Agency Indirect Cost Rate (%)</t>
  </si>
  <si>
    <t>3. TOTAL (Line 1 times Line 2)</t>
  </si>
  <si>
    <t>4.</t>
  </si>
  <si>
    <t>5.</t>
  </si>
  <si>
    <t>Written Statement of Scope of Services For Proposed Privatization Contract</t>
  </si>
  <si>
    <t>Projected Schedule for Contracting Out Services with a Non-State Entity</t>
  </si>
  <si>
    <t>Actual Prior Year</t>
  </si>
  <si>
    <t>Contract</t>
  </si>
  <si>
    <t>Comments</t>
  </si>
  <si>
    <t>Actual Cost Prior Year</t>
  </si>
  <si>
    <t xml:space="preserve">Payroll costs-salaries, regular wages, overtime other wages, etc. </t>
  </si>
  <si>
    <t>Additional Comments and  Information:</t>
  </si>
  <si>
    <t>1.</t>
  </si>
  <si>
    <t>2.</t>
  </si>
  <si>
    <t>3.</t>
  </si>
  <si>
    <t>6.</t>
  </si>
  <si>
    <t>Line 14</t>
  </si>
  <si>
    <t>Line 1</t>
  </si>
  <si>
    <t xml:space="preserve">Additional Comments and Information: </t>
  </si>
  <si>
    <t>Cost of In-House Contract Management</t>
  </si>
  <si>
    <t>Quantitative and Qualitative Benefits and Risks of Contracting out Services</t>
  </si>
  <si>
    <t>Indirect Staff - Payroll</t>
  </si>
  <si>
    <t>Line 2</t>
  </si>
  <si>
    <t>Indirect Staff - Fringe Benefits</t>
  </si>
  <si>
    <t>Line 3</t>
  </si>
  <si>
    <t>Indirect Staff - Other Expenses</t>
  </si>
  <si>
    <t>Line 5</t>
  </si>
  <si>
    <t>Line 6</t>
  </si>
  <si>
    <t xml:space="preserve">CO-59 Equipment Value </t>
  </si>
  <si>
    <t>Line 7</t>
  </si>
  <si>
    <t>Pre-filled as determined by the Office of the State Comptroller</t>
  </si>
  <si>
    <t>Line 9</t>
  </si>
  <si>
    <t>CO-59 Building Acquisition Costs</t>
  </si>
  <si>
    <t>Line 10</t>
  </si>
  <si>
    <t>Line 13</t>
  </si>
  <si>
    <t>Total Direct Payroll Costs - Agency</t>
  </si>
  <si>
    <t>Indirect Cost Rate (Total Indirect Costs/Total Direct Payroll Costs)</t>
  </si>
  <si>
    <t>Comments and Additional Information</t>
  </si>
  <si>
    <t xml:space="preserve">Specify the number of and job function/division for the staff included in the agency's indirect cost rate. Please include additional information as necessary. </t>
  </si>
  <si>
    <t>1. Indirect Staff - Payroll</t>
  </si>
  <si>
    <t>3. Indirect Staff - Other Expenses</t>
  </si>
  <si>
    <t>4. Subtotal: Indirect Staff</t>
  </si>
  <si>
    <t>5. Central Services - SWCAP</t>
  </si>
  <si>
    <t>6. CO-59 Equipment Value</t>
  </si>
  <si>
    <t>7. Equipment Use Allowance</t>
  </si>
  <si>
    <t>8. Subtotal: Equipment</t>
  </si>
  <si>
    <t>9. CO-59 Building Acquisition Cost</t>
  </si>
  <si>
    <t>10. Building Use Allowance</t>
  </si>
  <si>
    <t>11. Subtotal: Buildings</t>
  </si>
  <si>
    <t>12. Total Indirect Costs</t>
  </si>
  <si>
    <t>13. Total Direct Payroll Costs - Agency</t>
  </si>
  <si>
    <t>14. Indirect Cost Rate (Total Indirect Costs/Total Direct Payroll Costs)</t>
  </si>
  <si>
    <t>Form A-100: Written Statement of Scope of Services for Proposed Privatization Contract</t>
  </si>
  <si>
    <t>Form B-100: Projected Schedule for Contracting Out Services With a Non-State Entity</t>
  </si>
  <si>
    <t>1. Total Direct Costs</t>
  </si>
  <si>
    <t>C. Other Expenses</t>
  </si>
  <si>
    <t>Part C-100 Estimating Current and Projected Costs of In-House Services to be Provided by Contract</t>
  </si>
  <si>
    <t>Form A-100</t>
  </si>
  <si>
    <t>Form B-100</t>
  </si>
  <si>
    <t>Form C-101</t>
  </si>
  <si>
    <t>Form C-102</t>
  </si>
  <si>
    <t>Form C-103</t>
  </si>
  <si>
    <t>Form D-102</t>
  </si>
  <si>
    <t>Form D-101</t>
  </si>
  <si>
    <t>Form D-103</t>
  </si>
  <si>
    <t>2. Total Other Expenses</t>
  </si>
  <si>
    <t>Total:</t>
  </si>
  <si>
    <t>A: State Agency Transition Costs Related to Contracting Out</t>
  </si>
  <si>
    <t>Total Cost of Contract</t>
  </si>
  <si>
    <t>Projected Cost of In-House Delivery of Services From Part C-100</t>
  </si>
  <si>
    <t>Projected Cost of Contracted Delivery of Services From Part D-100</t>
  </si>
  <si>
    <t>Please describe the action steps and the associated timeframes for contracting out the scope of work described in the written statement in Form A-100.   This schedule will be important to developing cost comparisons between the in-house delivery of service and contracting out these services.  Please see CBA Manual  for completing this schedule.</t>
  </si>
  <si>
    <t>This form is to assist in calculating the cost for in-house contract management for the contracted services.  Please see the CBA Manual for information regarding costing out these contract management costs.</t>
  </si>
  <si>
    <t>Form - F-100</t>
  </si>
  <si>
    <t>Part B-100: Projected Schedule for Contracting Out Services With a Non-State Entity (From Form B-100)</t>
  </si>
  <si>
    <t>Part D-100   Projected  Costs of Contracting Out</t>
  </si>
  <si>
    <t>Other Expenses</t>
  </si>
  <si>
    <t>Schedule 2. Cost of In-House Contract Management (From Form D-103)</t>
  </si>
  <si>
    <t xml:space="preserve"> Rate Per Hour/Unit/FTE Other</t>
  </si>
  <si>
    <t>Columns 6-9</t>
  </si>
  <si>
    <t xml:space="preserve">Purpose:  </t>
  </si>
  <si>
    <r>
      <t>Template 1</t>
    </r>
    <r>
      <rPr>
        <b/>
        <sz val="11"/>
        <color rgb="FF000000"/>
        <rFont val="Calibri"/>
        <family val="2"/>
      </rPr>
      <t>:</t>
    </r>
  </si>
  <si>
    <t>Part A-100</t>
  </si>
  <si>
    <r>
      <t xml:space="preserve">Instructions for Part A-100:  </t>
    </r>
    <r>
      <rPr>
        <sz val="11"/>
        <color rgb="FF000000"/>
        <rFont val="Calibri"/>
        <family val="2"/>
      </rPr>
      <t>Complete Form A-100</t>
    </r>
  </si>
  <si>
    <t>Part B-100</t>
  </si>
  <si>
    <r>
      <t>Instructions for Part B-100:</t>
    </r>
    <r>
      <rPr>
        <sz val="11"/>
        <color rgb="FF000000"/>
        <rFont val="Calibri"/>
        <family val="2"/>
      </rPr>
      <t xml:space="preserve">  Complete Form B-100</t>
    </r>
  </si>
  <si>
    <t>Part C-100</t>
  </si>
  <si>
    <r>
      <t>Instructions for Part C-100</t>
    </r>
    <r>
      <rPr>
        <sz val="11"/>
        <color rgb="FF000000"/>
        <rFont val="Calibri"/>
        <family val="2"/>
      </rPr>
      <t>:  Complete Forms C-101, C-102 and, as needed, C-103</t>
    </r>
  </si>
  <si>
    <r>
      <t>Instructions for Part D-100</t>
    </r>
    <r>
      <rPr>
        <sz val="11"/>
        <color rgb="FF000000"/>
        <rFont val="Calibri"/>
        <family val="2"/>
      </rPr>
      <t>:  Complete Forms D-101, D-102, D-103 and D-104</t>
    </r>
  </si>
  <si>
    <r>
      <t>Instructions for Part F-100:</t>
    </r>
    <r>
      <rPr>
        <sz val="11"/>
        <color rgb="FF000000"/>
        <rFont val="Calibri"/>
        <family val="2"/>
      </rPr>
      <t xml:space="preserve">  Complete Form F-100</t>
    </r>
  </si>
  <si>
    <t>Completing Template 1:</t>
  </si>
  <si>
    <t>Part A-100: Written Statement of Scope of Services for Proposed Privatization Contract (From Form A-100)</t>
  </si>
  <si>
    <t>Part F-100  - Quantitative and Qualitative Benefits and Risks of Contracting Out Services (From Form F-100)</t>
  </si>
  <si>
    <t>Direct Cost of In-House Service Delivery</t>
  </si>
  <si>
    <t>Calculation of Agency Indirect Cost Rate</t>
  </si>
  <si>
    <t>Form C-102— Agency and Central Services Indirect Costs</t>
  </si>
  <si>
    <t xml:space="preserve">Template 1:  Cost Benefit Analysis for a Proposal to Contract Out New Service or Service Currently 
Provided by State Employees
</t>
  </si>
  <si>
    <t xml:space="preserve">Section A - Payroll </t>
  </si>
  <si>
    <t>Section B - Fringe Benefit Costs</t>
  </si>
  <si>
    <t>This column includes the Fringe Benefit categories for which estimates should be provided.</t>
  </si>
  <si>
    <t>Section A</t>
  </si>
  <si>
    <t>Total Agency and Central  Services Overhead</t>
  </si>
  <si>
    <r>
      <t xml:space="preserve">Include </t>
    </r>
    <r>
      <rPr>
        <u/>
        <sz val="11"/>
        <color rgb="FF000000"/>
        <rFont val="Calibri"/>
        <family val="2"/>
        <scheme val="minor"/>
      </rPr>
      <t>all</t>
    </r>
    <r>
      <rPr>
        <sz val="11"/>
        <color rgb="FF000000"/>
        <rFont val="Calibri"/>
        <family val="2"/>
        <scheme val="minor"/>
      </rPr>
      <t xml:space="preserve"> other expense costs (materials, supplies, utilities, contracted services, training, travel, etc.) related to work completed by indirect staff. </t>
    </r>
  </si>
  <si>
    <r>
      <t xml:space="preserve">This value represents your agency's indirect cost rate. To determine the total indirect costs associated with the program being analyzed in this Cost Benefit Analysis, </t>
    </r>
    <r>
      <rPr>
        <b/>
        <i/>
        <sz val="11"/>
        <color rgb="FF000000"/>
        <rFont val="Calibri"/>
        <family val="2"/>
        <scheme val="minor"/>
      </rPr>
      <t>apply this rate to the total direct payroll cost for the program, not including fringes. You total in Form C-101.</t>
    </r>
  </si>
  <si>
    <t>Section B - Fringe Benefits</t>
  </si>
  <si>
    <t>The amounts for other expenses should be include on Line 1.  Examples of other expenses as listed in Section C of Form C-101.  Please include additional information, calculations, explanations, etc. as needed in the comments box included at the bottom of this form, including the basis for any inflationary adjustments.  Please attach additional material as needed.</t>
  </si>
  <si>
    <t>Section A:  State Agency Transition Costs Related to Contracting Out:  Lines 1 &amp; 2:  Personnel-related Costs and Other Transition Costs</t>
  </si>
  <si>
    <t>Section B: State Revenue Impacts of Contracting Out</t>
  </si>
  <si>
    <t xml:space="preserve">Please describe any quantitative and qualitative benefits and risks of contracting out services that are not otherwise captured by the CBA.  Please see the CBA Manual for a discussion regarding Quantitative and Qualitative costs and benefits of privatizing services compared to continuing to provided them in-house.  </t>
  </si>
  <si>
    <t>Agency and Central Services Overhead</t>
  </si>
  <si>
    <r>
      <t>Instructions for Part E-100</t>
    </r>
    <r>
      <rPr>
        <sz val="11"/>
        <color rgb="FF000000"/>
        <rFont val="Calibri"/>
        <family val="2"/>
      </rPr>
      <t>:  Template 1 will calculate the savings (costs) by using information from Parts C-100 and D-100.</t>
    </r>
  </si>
  <si>
    <t>After identifying the service to be contracted, an agency must develop a “written statement” describing the exact scope of the in-house or new services that are proposed to be contracted out.   Please see  "Cost-Benefit Analysis: Policies and Procedures Manual" (i.e., CBA Manual) for completing the written statement.</t>
  </si>
  <si>
    <t>Indirect staff payroll costs include payroll costs attributable to support/oversight personnel, such as agency administration, HR/Payroll, legal, information technology, and business office staff. The source of this information should be included in the comments section.</t>
  </si>
  <si>
    <t>Form-f</t>
  </si>
  <si>
    <r>
      <t xml:space="preserve">Written Statement:  </t>
    </r>
    <r>
      <rPr>
        <sz val="11"/>
        <color rgb="FF000000"/>
        <rFont val="Calibri"/>
        <family val="2"/>
      </rPr>
      <t>After identifying the service proposed to be contracted out, an agency must develop a “written statement” describing the exact scope of in-house or new services that would be provided by contract.  The CBA Manual describes in more detail what should be contained in the written statement.</t>
    </r>
  </si>
  <si>
    <r>
      <rPr>
        <b/>
        <sz val="11"/>
        <rFont val="Calibri"/>
        <family val="2"/>
        <scheme val="minor"/>
      </rPr>
      <t>TOTAL</t>
    </r>
  </si>
  <si>
    <r>
      <rPr>
        <b/>
        <sz val="11"/>
        <rFont val="Calibri"/>
        <family val="2"/>
        <scheme val="minor"/>
      </rPr>
      <t>Category</t>
    </r>
  </si>
  <si>
    <r>
      <rPr>
        <sz val="11"/>
        <rFont val="Calibri"/>
        <family val="2"/>
        <scheme val="minor"/>
      </rPr>
      <t>Payroll</t>
    </r>
  </si>
  <si>
    <r>
      <rPr>
        <sz val="11"/>
        <rFont val="Calibri"/>
        <family val="2"/>
        <scheme val="minor"/>
      </rPr>
      <t>Fringe Benefits</t>
    </r>
  </si>
  <si>
    <r>
      <t xml:space="preserve">White - Pre-filled  </t>
    </r>
    <r>
      <rPr>
        <sz val="11"/>
        <rFont val="Calibri"/>
        <family val="2"/>
      </rPr>
      <t>Yellow</t>
    </r>
    <r>
      <rPr>
        <sz val="11"/>
        <color rgb="FF000000"/>
        <rFont val="Calibri"/>
        <family val="2"/>
      </rPr>
      <t xml:space="preserve"> -  Enter Information</t>
    </r>
  </si>
  <si>
    <t>Cost of Contract - Line-item Budget  Method</t>
  </si>
  <si>
    <r>
      <t xml:space="preserve">Cost of Contract: Alternate Method </t>
    </r>
    <r>
      <rPr>
        <b/>
        <sz val="11"/>
        <color rgb="FFFF0000"/>
        <rFont val="Calibri"/>
        <family val="2"/>
        <scheme val="minor"/>
      </rPr>
      <t>(If you are using Form D-101 to estimate the cost of the contract, leave this form blank)</t>
    </r>
  </si>
  <si>
    <r>
      <t>Projected Schedule:</t>
    </r>
    <r>
      <rPr>
        <sz val="11"/>
        <rFont val="Calibri"/>
        <family val="2"/>
      </rPr>
      <t xml:space="preserve">  The action steps and scheduled timeframes for delivering the scope of services described in Part A-100 through a contract should be included in Part B-100.  This information will be important in developing cost comparisons between contracting out and in-house service delivery.</t>
    </r>
  </si>
  <si>
    <r>
      <t>Quantitative and Qualitative Benefits and Risks:</t>
    </r>
    <r>
      <rPr>
        <sz val="11"/>
        <rFont val="Calibri"/>
        <family val="2"/>
      </rPr>
      <t xml:space="preserve">  Quantitative and qualitative benefits and risks are those that are not necessarily captured or reflected in the CBA, but which are important factors to consider. OPM is defining “benefits” to mean any desirable or positive outcomes that are expected to result from a contract. “Risks” are defined as any potential undesirable or negative outcomes that could occur with contracting out.  </t>
    </r>
  </si>
  <si>
    <t>D. Total Cost of Contract</t>
  </si>
  <si>
    <t>2. Direct Costs (taken, as appropriate, from Parts A, B and C above) to which Indirect Cost Rate applies</t>
  </si>
  <si>
    <t>Schedule 3. State Agency Transition Costs and State Revenue Impacts Related to Contracting Out (From Form D-104)</t>
  </si>
  <si>
    <t>1.  Other Expenses</t>
  </si>
  <si>
    <t xml:space="preserve">Schedule 4.  Total Cost of Contracting Out Services  </t>
  </si>
  <si>
    <t>Projected Savings/(Costs) of Contracting Out Services</t>
  </si>
  <si>
    <r>
      <rPr>
        <b/>
        <sz val="11"/>
        <rFont val="Calibri"/>
        <family val="2"/>
        <scheme val="minor"/>
      </rPr>
      <t>Form C-103: Calculation of Indirect Cost Rate</t>
    </r>
    <r>
      <rPr>
        <b/>
        <sz val="8"/>
        <rFont val="Calibri"/>
        <family val="2"/>
        <scheme val="minor"/>
      </rPr>
      <t xml:space="preserve"> </t>
    </r>
    <r>
      <rPr>
        <b/>
        <sz val="9"/>
        <color rgb="FFFF0000"/>
        <rFont val="Calibri"/>
        <family val="2"/>
        <scheme val="minor"/>
      </rPr>
      <t>(Use this form only if agency doesn't have an indirect rate)</t>
    </r>
  </si>
  <si>
    <t>Please fill in the yellow sections only</t>
  </si>
  <si>
    <t>All values are pre-filled</t>
  </si>
  <si>
    <r>
      <t xml:space="preserve">This value is pre-filled to compute the cost of fringe benefits associated with indirect staff. It is pre-filled using, as a proxy, the fringe benefits as a percentage of payroll from Form C-101 (using Actual Prior Year amounts). The calculation in this line multiplies the direct staff fringe benefit rate (total direct fringe benefit cost/total direct payroll costs from Form C-101) by the total Indirect Staff-Payroll in Line 1; it is intended to be used as an estimate. To calculate this value manually, please include </t>
    </r>
    <r>
      <rPr>
        <u/>
        <sz val="11"/>
        <color rgb="FF000000"/>
        <rFont val="Calibri"/>
        <family val="2"/>
        <scheme val="minor"/>
      </rPr>
      <t>all</t>
    </r>
    <r>
      <rPr>
        <sz val="11"/>
        <color rgb="FF000000"/>
        <rFont val="Calibri"/>
        <family val="2"/>
        <scheme val="minor"/>
      </rPr>
      <t xml:space="preserve"> fringe costs (see Form C-101, Section B for categories) related to work completed by indirect staff.</t>
    </r>
  </si>
  <si>
    <r>
      <t xml:space="preserve">Total Direct Payroll Costs include salaries and wages for all full, part-time and temporary employees who do not perform a central or administrative function (i.e., non-indirect staff) along with overtime, longevity payments, shift differential, hazardous duty pay, and all other similar payroll costs, </t>
    </r>
    <r>
      <rPr>
        <b/>
        <i/>
        <sz val="11"/>
        <color rgb="FF000000"/>
        <rFont val="Calibri"/>
        <family val="2"/>
        <scheme val="minor"/>
      </rPr>
      <t>for the entire agency.</t>
    </r>
    <r>
      <rPr>
        <sz val="11"/>
        <color rgb="FF000000"/>
        <rFont val="Calibri"/>
        <family val="2"/>
        <scheme val="minor"/>
      </rPr>
      <t xml:space="preserve"> </t>
    </r>
    <r>
      <rPr>
        <b/>
        <i/>
        <sz val="11"/>
        <color rgb="FF000000"/>
        <rFont val="Calibri"/>
        <family val="2"/>
        <scheme val="minor"/>
      </rPr>
      <t>This total does not include fringes.</t>
    </r>
    <r>
      <rPr>
        <sz val="11"/>
        <color rgb="FF000000"/>
        <rFont val="Calibri"/>
        <family val="2"/>
        <scheme val="minor"/>
      </rPr>
      <t xml:space="preserve"> </t>
    </r>
  </si>
  <si>
    <t xml:space="preserve"> Part F-100                                                  </t>
  </si>
  <si>
    <t xml:space="preserve">Part E-100                                                  </t>
  </si>
  <si>
    <t xml:space="preserve">Part D-100                                          </t>
  </si>
  <si>
    <t xml:space="preserve">Payroll costs are defined as salaries and wages for full, part-time and temporary employees, including overtime, longevity payments, shift differential, hazardous duty pay, and all other similar payroll costs. The source of this information and the assumptions used should be provided in the comments section. Please see the CBA Manual for guidance on determining the positions and costs that should be included in the direct cost related to the delivery of the service proposed to be contracted out.  In some cases, payroll costs may involve employees from other divisions that are directly involved in delivering or administering the services; however, administrative staff included in the agency's indirect cost rate should not be included in direct costs.  These issues should be discussed in the additional comments and information box provided in this form. </t>
  </si>
  <si>
    <t>Subtotal:</t>
  </si>
  <si>
    <t xml:space="preserve">Column 5 </t>
  </si>
  <si>
    <t>Section D - Total Cost of Contract</t>
  </si>
  <si>
    <t>These figures are automatically calculated based on the above entered information.</t>
  </si>
  <si>
    <t>Fringe Benefits</t>
  </si>
  <si>
    <t xml:space="preserve">Please provide comments and additional information  and attach other information or calculations needed to explain the percentage used for this calculation.                           </t>
  </si>
  <si>
    <t>Average Percentage  to  be multiplied by Applicable Payroll Amounts in Section A</t>
  </si>
  <si>
    <t>Hazardous Subtotal:</t>
  </si>
  <si>
    <t>2. Retirement SERS Regular Employees</t>
  </si>
  <si>
    <t>Total</t>
  </si>
  <si>
    <r>
      <t xml:space="preserve">The outline for Template 1 is described below. </t>
    </r>
    <r>
      <rPr>
        <b/>
        <u/>
        <sz val="11"/>
        <color rgb="FF000000"/>
        <rFont val="Calibri"/>
        <family val="2"/>
      </rPr>
      <t xml:space="preserve"> Template 1 will be automatically filled in by completing the forms referenced in the box following each Part below. </t>
    </r>
    <r>
      <rPr>
        <sz val="11"/>
        <color rgb="FF000000"/>
        <rFont val="Calibri"/>
        <family val="2"/>
      </rPr>
      <t xml:space="preserve">   For greater detail in regard to the CBA requirements and the elements of Template 1, please refer to the “Cost-Benefit Analysis-Policies and Procedures Manual” (i.e., the “CBA Manual”).</t>
    </r>
  </si>
  <si>
    <r>
      <rPr>
        <sz val="11"/>
        <rFont val="Calibri"/>
        <family val="2"/>
        <scheme val="minor"/>
      </rPr>
      <t>Equipment values from the GAAP-compliant form, CO-59, can be found on the Office of the State Comptroller website in the most recent Asset Management/Inventory Report.</t>
    </r>
    <r>
      <rPr>
        <u/>
        <sz val="10"/>
        <color theme="4" tint="-0.499984740745262"/>
        <rFont val="Times New Roman"/>
        <family val="1"/>
      </rPr>
      <t xml:space="preserve"> (</t>
    </r>
    <r>
      <rPr>
        <u/>
        <sz val="10"/>
        <color rgb="FF0070C0"/>
        <rFont val="Times New Roman"/>
        <family val="1"/>
      </rPr>
      <t>http://www.osc.ct.gov/fpd/propcntl/index.html)</t>
    </r>
    <r>
      <rPr>
        <u/>
        <sz val="10"/>
        <color theme="4" tint="-0.499984740745262"/>
        <rFont val="Times New Roman"/>
        <family val="1"/>
      </rPr>
      <t>.</t>
    </r>
  </si>
  <si>
    <r>
      <rPr>
        <sz val="11"/>
        <rFont val="Calibri"/>
        <family val="2"/>
        <scheme val="minor"/>
      </rPr>
      <t>Building acquisition costs from the GAAP-compliant form, CO-59, can be found on the Office of the State Comptroller website in the most recent Asset Management/Inventory Report.</t>
    </r>
    <r>
      <rPr>
        <u/>
        <sz val="10"/>
        <color theme="10"/>
        <rFont val="Times New Roman"/>
        <family val="1"/>
      </rPr>
      <t xml:space="preserve"> (</t>
    </r>
    <r>
      <rPr>
        <u/>
        <sz val="10"/>
        <color rgb="FF0070C0"/>
        <rFont val="Times New Roman"/>
        <family val="1"/>
      </rPr>
      <t>http://www.osc.ct.gov/fpd/propcntl/index.html</t>
    </r>
    <r>
      <rPr>
        <u/>
        <sz val="10"/>
        <color theme="10"/>
        <rFont val="Times New Roman"/>
        <family val="1"/>
      </rPr>
      <t>)</t>
    </r>
  </si>
  <si>
    <r>
      <rPr>
        <sz val="11"/>
        <rFont val="Calibri"/>
        <family val="2"/>
        <scheme val="minor"/>
      </rPr>
      <t xml:space="preserve">Central Services -SWCAP costs are those incurred by support functions and activities, such as the Office of the State Comptroller, Auditors of Public Accounts, and the Office of Policy and Management that benefit all departments.   The Office of the State Comptroller, as required by the federal government, develops the Statewide Cost Allocation Plan (SWCAP), which allocates the cost of these central services to twenty or so state agencies </t>
    </r>
    <r>
      <rPr>
        <u/>
        <sz val="11"/>
        <color rgb="FF0070C0"/>
        <rFont val="Calibri"/>
        <family val="2"/>
        <scheme val="minor"/>
      </rPr>
      <t>(http://www.osc.ct.gov/2013memos/numbered/201319.htm)</t>
    </r>
    <r>
      <rPr>
        <u/>
        <sz val="11"/>
        <color theme="10"/>
        <rFont val="Calibri"/>
        <family val="2"/>
        <scheme val="minor"/>
      </rPr>
      <t>.</t>
    </r>
    <r>
      <rPr>
        <sz val="11"/>
        <color theme="10"/>
        <rFont val="Calibri"/>
        <family val="2"/>
        <scheme val="minor"/>
      </rPr>
      <t xml:space="preserve"> </t>
    </r>
    <r>
      <rPr>
        <sz val="11"/>
        <rFont val="Calibri"/>
        <family val="2"/>
        <scheme val="minor"/>
      </rPr>
      <t xml:space="preserve">If your agency does not have a SWCAP cost, please leave this field blank. </t>
    </r>
  </si>
  <si>
    <t>Additional Comments and Information:</t>
  </si>
  <si>
    <t>Form D-103:  Cost of In-House Contract Management</t>
  </si>
  <si>
    <t>3. Retiree Health SERS Regular Employees</t>
  </si>
  <si>
    <t xml:space="preserve">4. Retirement SERS Hazardous Duty </t>
  </si>
  <si>
    <t xml:space="preserve">5. Retiree Health SERS Hazardous Duty </t>
  </si>
  <si>
    <r>
      <t xml:space="preserve">* </t>
    </r>
    <r>
      <rPr>
        <u/>
        <sz val="11"/>
        <rFont val="Calibri"/>
        <family val="2"/>
        <scheme val="minor"/>
      </rPr>
      <t>Worker's Compensation</t>
    </r>
    <r>
      <rPr>
        <sz val="11"/>
        <rFont val="Calibri"/>
        <family val="2"/>
        <scheme val="minor"/>
      </rPr>
      <t>:  If DCF - use 4.36%; DOC - use 5.65%; DMHAS - use 3.83%; DDS - use 6.83%; DPS - use 2.79%; DOT and DMV - use 3.00%</t>
    </r>
  </si>
  <si>
    <t>Costs from Forms C101 and C102 that will continue to be the responsibility of and funded by the State agency under the plans for contracting out</t>
  </si>
  <si>
    <t>Year 2 of Contracted Services</t>
  </si>
  <si>
    <t>Year 3 of Contracted Services</t>
  </si>
  <si>
    <t>Year 4 of Contracted Services</t>
  </si>
  <si>
    <t>Year 5 of Contracted Services</t>
  </si>
  <si>
    <t xml:space="preserve">Section C - Other Expenses                        </t>
  </si>
  <si>
    <r>
      <t xml:space="preserve">Section A - Payroll                </t>
    </r>
    <r>
      <rPr>
        <b/>
        <sz val="11"/>
        <color rgb="FFFF0000"/>
        <rFont val="Calibri"/>
        <family val="2"/>
        <scheme val="minor"/>
      </rPr>
      <t xml:space="preserve"> </t>
    </r>
  </si>
  <si>
    <t xml:space="preserve">Section C - Other Expenses                                </t>
  </si>
  <si>
    <t>Section E - State Costs for Items/Services Remaining In-House</t>
  </si>
  <si>
    <t xml:space="preserve">2. Indirect Staff - Fringe Benefits   </t>
  </si>
  <si>
    <r>
      <t xml:space="preserve">Form D-101 Projecting the Cost of the Contract.  Payroll &amp; Fringe Benefit Costs and Other Expenses     </t>
    </r>
    <r>
      <rPr>
        <b/>
        <sz val="12"/>
        <color rgb="FFFF0000"/>
        <rFont val="Calibri"/>
        <family val="2"/>
        <scheme val="minor"/>
      </rPr>
      <t>(NOTE: If using Form D-102 to project the Cost of the Contract LEAVE THIS FORM BLANK)</t>
    </r>
  </si>
  <si>
    <t>Cost of Contract (including Column 5:  State Costs for Items/Services Remaining In-House)</t>
  </si>
  <si>
    <t xml:space="preserve">Cost of Items/Services Remaining In-House </t>
  </si>
  <si>
    <t>Costs from Forms C-101 and C-102 to Remain State Responsibility Under Contracting Out Plans (See Instructions for Section E of Form D-101)</t>
  </si>
  <si>
    <r>
      <t>Regular Employe</t>
    </r>
    <r>
      <rPr>
        <sz val="11"/>
        <color rgb="FFFF0000"/>
        <rFont val="Calibri"/>
        <family val="2"/>
        <scheme val="minor"/>
      </rPr>
      <t>es with work schedules of 17.5 Hours or more per week (all duties)</t>
    </r>
  </si>
  <si>
    <r>
      <t xml:space="preserve">Hazardous Duty Employees </t>
    </r>
    <r>
      <rPr>
        <sz val="11"/>
        <color rgb="FFFF0000"/>
        <rFont val="Calibri"/>
        <family val="2"/>
        <scheme val="minor"/>
      </rPr>
      <t>with work schedules of  17.5</t>
    </r>
    <r>
      <rPr>
        <sz val="11"/>
        <color rgb="FF000000"/>
        <rFont val="Calibri"/>
        <family val="2"/>
        <scheme val="minor"/>
      </rPr>
      <t xml:space="preserve"> Hours or more per week (all duties)</t>
    </r>
  </si>
  <si>
    <t>Projected Year 1</t>
  </si>
  <si>
    <t>Projected Year 1 Contracted Services</t>
  </si>
  <si>
    <t>Projected  Year 1 (adjusted, as needed, for any partial year privatization)</t>
  </si>
  <si>
    <t>Projected Payroll Year 1 (adjust, as needed, for any partial year privatization reflected in Form B-100)</t>
  </si>
  <si>
    <t>Projected  Year 1 (adjust, as needed, for any partial year privatization)</t>
  </si>
  <si>
    <t>Projected Year 1  (as adjusted, as needed, based on Part B-100)</t>
  </si>
  <si>
    <r>
      <t xml:space="preserve">Please see the instructions for Form C-101  and the CBA Manual for making any modifications to these per-calculated amounts in this section.  As with Form C-101, the amounts for this form have been pre-populated and automtically calculates the costs by multiplying the fringe benefit percentage by the applicable </t>
    </r>
    <r>
      <rPr>
        <u/>
        <sz val="11"/>
        <color rgb="FF000000"/>
        <rFont val="Calibri"/>
        <family val="2"/>
        <scheme val="minor"/>
      </rPr>
      <t>Payroll amounts from Section A</t>
    </r>
    <r>
      <rPr>
        <sz val="11"/>
        <color rgb="FF000000"/>
        <rFont val="Calibri"/>
        <family val="2"/>
        <scheme val="minor"/>
      </rPr>
      <t>.</t>
    </r>
  </si>
  <si>
    <t>The purpose of Template 1 is to compare the current and projected cost of providing a service in-house with the cost of providing the service through a contract with a non-state entity.  This Cost Benefit Analysis (CBA) should be based on a comparable scope of service for both the in-house and privatized service delivery methods and should be based on comparable timeframes.  Template 1 requires providing current and prior year cost information and costs for the first five-years of the proposed privatization.</t>
  </si>
  <si>
    <r>
      <t xml:space="preserve">Form C-101 will develop direct costs for the in-house delivery of services in the following categories: Section A - Payroll Costs; Section B - Fringe Benefits; and Section C - Other Expenses.  Costs will be provided and estimated for the prior year and current  year, as well as the for the first five years of the proposed contracting period, as needed.  In this form, current year and actual prior year costs are needed for baseline and comparative purposes.  Projected Year 1 costs for in-house services should be adjusted, as needed, for any partial year privatization plan reflected in Form B-100.                                                                                                                                                                                                                                                                                                                                                                                                   </t>
    </r>
    <r>
      <rPr>
        <b/>
        <sz val="11"/>
        <rFont val="Calibri"/>
        <family val="2"/>
        <scheme val="minor"/>
      </rPr>
      <t xml:space="preserve">      </t>
    </r>
    <r>
      <rPr>
        <sz val="11"/>
        <rFont val="Calibri"/>
        <family val="2"/>
        <scheme val="minor"/>
      </rPr>
      <t xml:space="preserve">                                                                                                                                                                                                                                                                                                                                                                                                                                                                                                                       </t>
    </r>
  </si>
  <si>
    <t>List each position title for full-time, part-time and temporary state employees for the current year. Please group positions, as indicated, by those having overall work schedules (for all duties) of 17.5 hours per week or more and those having overall work schedules of less than 17.5 hours per week.  Payroll costs for 17.5 hours or more employees should also be broken down by SERS Hazardous/non-hazardous employees.</t>
  </si>
  <si>
    <t>Number of Full-Time Equivalents (FTE's) in Current Year for In-House Service Delivery</t>
  </si>
  <si>
    <r>
      <t xml:space="preserve">When including amounts for overtime costs for the current year, the relationship between staffing levels and levels of overtime, along with other factors impacting overtime costs,  should be considered and described in the comments box below.  </t>
    </r>
    <r>
      <rPr>
        <u/>
        <sz val="11"/>
        <rFont val="Calibri"/>
        <family val="2"/>
        <scheme val="minor"/>
      </rPr>
      <t>Only overtime costs associated the in-house delivery of the service should be included</t>
    </r>
    <r>
      <rPr>
        <sz val="11"/>
        <rFont val="Calibri"/>
        <family val="2"/>
        <scheme val="minor"/>
      </rPr>
      <t xml:space="preserve">.  Please include  your overtime calculation in the comments box. </t>
    </r>
  </si>
  <si>
    <r>
      <t xml:space="preserve">Include the total longevity payments, shift differential, hazardous duty pay, and all other similar payroll costs for the current  year </t>
    </r>
    <r>
      <rPr>
        <u/>
        <sz val="11"/>
        <rFont val="Calibri"/>
        <family val="2"/>
        <scheme val="minor"/>
      </rPr>
      <t>associated with the delivery of the in-house service.</t>
    </r>
  </si>
  <si>
    <r>
      <t xml:space="preserve">For each position in Column 1, please include salaries and wages for full, part-time and temporary employees, along with overtime, longevity payments, shift differential, hazardous duty pay, and all other similar payroll costs for the first year during which the services will be privatized. These costs be those associated with the in-house delivery of service for </t>
    </r>
    <r>
      <rPr>
        <b/>
        <i/>
        <u/>
        <sz val="11"/>
        <rFont val="Calibri"/>
        <family val="2"/>
        <scheme val="minor"/>
      </rPr>
      <t>the portion of the year for which the services will be provided by contract based on to the schedule in Form B-100.</t>
    </r>
  </si>
  <si>
    <r>
      <t xml:space="preserve">Columns 9-12                             </t>
    </r>
    <r>
      <rPr>
        <b/>
        <sz val="11"/>
        <rFont val="Calibri"/>
        <family val="2"/>
        <scheme val="minor"/>
      </rPr>
      <t xml:space="preserve">  Note: Columns 9 through 12 should project, as needed, what the costs would be for continued in-house service delivery in years 2-5.</t>
    </r>
  </si>
  <si>
    <r>
      <t xml:space="preserve">For each position in Column 1, please include salaries and wages for full, part-time and temporary employees, along with overtime, longevity payments, shift differential, hazardous duty pay, and all other similar payroll costs associated with the in-house delivery of services projected for </t>
    </r>
    <r>
      <rPr>
        <b/>
        <i/>
        <u/>
        <sz val="11"/>
        <rFont val="Calibri"/>
        <family val="2"/>
        <scheme val="minor"/>
      </rPr>
      <t>year 2 though 5 of privatization, as needed.</t>
    </r>
  </si>
  <si>
    <r>
      <t xml:space="preserve">This form provides information regarding the fringe benefit costs associated with the in-house employees and staff included in Section A of this form.  </t>
    </r>
    <r>
      <rPr>
        <b/>
        <sz val="11"/>
        <rFont val="Calibri"/>
        <family val="2"/>
        <scheme val="minor"/>
      </rPr>
      <t xml:space="preserve">For your convenience, these costs are pre-populated by multiplying the fringe benefit percentage by the applicable Payroll Costs from Section A- Payroll.  For modifications to these pre-populated and calculated amounts, please see the CBA Manual for guidance on providing such revised estimates for each category of Fringe Benefits. Please do not include payroll costs related to individuals who are not eligible to receive fringe benefits. </t>
    </r>
  </si>
  <si>
    <t>Average Percentage  multiplied by Applicable Payroll amounts in Section A.</t>
  </si>
  <si>
    <t xml:space="preserve">Average percentage used to calculate the estimated cost for each Fringe Benefit Category in Column 1.  Please see the CBA Manual for additional guidance. </t>
  </si>
  <si>
    <t>Estimate for each Fringe Benefit Category for Years 2 through 5, as needed.  The form calculates these costs by multiplying Section A payroll amounts by the percentage in Column 3.</t>
  </si>
  <si>
    <t>Estimate for each Fringe Benefit Category for the portion of Year 1 during which the services will be provided by a contract.  The form automatically calculates the cost by multiplying Section A payroll by the percentage in Column 3.</t>
  </si>
  <si>
    <t>NOTE:  Costs in Column 2 should reflect the full first year cost of privatization.  Projections for Year 1 in Column 3 should reflect any adjustments related to partial year privatization.</t>
  </si>
  <si>
    <r>
      <t xml:space="preserve">State agencies may experience some transition costs when moving from in-house delivery of series to contracting out these services.  These types of transition costs are described more fully in the CBA Manual. Line 1 of this schedule is for  personnel-related transition costs while Line 2 is for other transitional costs.  Please provide additional information and comments in the comments box.  </t>
    </r>
    <r>
      <rPr>
        <b/>
        <sz val="11"/>
        <rFont val="Calibri"/>
        <family val="2"/>
        <scheme val="minor"/>
      </rPr>
      <t>(NOTE: Transition Costs that are projected to occur prior to Year 1 should be included in the "Projected Year 1 of Contracted Services" Column.  The schedule of these costs should be described in the comments box)</t>
    </r>
  </si>
  <si>
    <r>
      <t xml:space="preserve">The purpose of this form is to document the projected cost of the contract for services that are now provided in-house.  As indicated in the CBA Manual,  there are various methods of estimating the costs of the contract. Agencies should “build-up” a projected contract cost based on the following elements: projected personal service costs; estimated costs for materials and supplies; equipment; rent and other expense categories; and profits and overhead.  Agencies should utilize the other types of information or approaches in  corroborating these projections, including: the current price of recent bids for similar services; the cost of similar existing contracted services; and other available information.  </t>
    </r>
    <r>
      <rPr>
        <b/>
        <sz val="11"/>
        <color rgb="FFFF0000"/>
        <rFont val="Calibri"/>
        <family val="2"/>
        <scheme val="minor"/>
      </rPr>
      <t>NOTE:  If a State agency wants to use an alternative method of estimating the cost of the contract, please use Form D-102, instead of this form (i.e. Form D-101 would remain blank).</t>
    </r>
    <r>
      <rPr>
        <sz val="11"/>
        <color rgb="FFFF0000"/>
        <rFont val="Calibri"/>
        <family val="2"/>
        <scheme val="minor"/>
      </rPr>
      <t xml:space="preserve">
</t>
    </r>
  </si>
  <si>
    <t>Number of Full-time Equivalents (FTE'S) in Current  Year for In-House Service Delivery</t>
  </si>
  <si>
    <t>Projected  Payroll for In-house Services Year 2</t>
  </si>
  <si>
    <r>
      <t>Projected  Payroll for In-house Services Year 3</t>
    </r>
    <r>
      <rPr>
        <sz val="11"/>
        <color theme="1"/>
        <rFont val="Calibri"/>
        <family val="2"/>
        <scheme val="minor"/>
      </rPr>
      <t/>
    </r>
  </si>
  <si>
    <r>
      <t>Projected  Payroll for In-house Services Year 4</t>
    </r>
    <r>
      <rPr>
        <sz val="11"/>
        <color theme="1"/>
        <rFont val="Calibri"/>
        <family val="2"/>
        <scheme val="minor"/>
      </rPr>
      <t/>
    </r>
  </si>
  <si>
    <r>
      <t>Projected  Payroll for In-house Services Year 5</t>
    </r>
    <r>
      <rPr>
        <sz val="11"/>
        <color theme="1"/>
        <rFont val="Calibri"/>
        <family val="2"/>
        <scheme val="minor"/>
      </rPr>
      <t/>
    </r>
  </si>
  <si>
    <t xml:space="preserve">Category (Note:  Include direct expenses only; do  not  include any expenses that are part in your agency's indirect/overhead calculation and costs) </t>
  </si>
  <si>
    <r>
      <t>Projected In-house Services Year 2</t>
    </r>
    <r>
      <rPr>
        <sz val="11"/>
        <color theme="1"/>
        <rFont val="Calibri"/>
        <family val="2"/>
        <scheme val="minor"/>
      </rPr>
      <t/>
    </r>
  </si>
  <si>
    <r>
      <t>Projected In-house Services Year 3</t>
    </r>
    <r>
      <rPr>
        <sz val="11"/>
        <color theme="1"/>
        <rFont val="Calibri"/>
        <family val="2"/>
        <scheme val="minor"/>
      </rPr>
      <t/>
    </r>
  </si>
  <si>
    <r>
      <t>Projected In-house Services Year 4</t>
    </r>
    <r>
      <rPr>
        <sz val="11"/>
        <color theme="1"/>
        <rFont val="Calibri"/>
        <family val="2"/>
        <scheme val="minor"/>
      </rPr>
      <t/>
    </r>
  </si>
  <si>
    <r>
      <t>Projected In-house Services Year 5</t>
    </r>
    <r>
      <rPr>
        <sz val="11"/>
        <color theme="1"/>
        <rFont val="Calibri"/>
        <family val="2"/>
        <scheme val="minor"/>
      </rPr>
      <t/>
    </r>
  </si>
  <si>
    <t>D. Total Costs: In-House Service Delivery</t>
  </si>
  <si>
    <t>Projected  Payroll Year 1 (adjust, as needed, to reflect any partial year privatization reflected in Form B-100)</t>
  </si>
  <si>
    <t>Projected Fringe Benefits Year 1 of Contracted Services (adjust, as needed, to reflect any partial year privatization)</t>
  </si>
  <si>
    <t>C. Other Expenses Category</t>
  </si>
  <si>
    <t>Projected  Year 1 of Contracted Services (adjust, as needed, to reflect any partial year privatization)</t>
  </si>
  <si>
    <t>Projected Year 2 of Contracted Services</t>
  </si>
  <si>
    <t>Projected Year 3 of Contracted Services</t>
  </si>
  <si>
    <t>Projected Year 4 of Contracted Services</t>
  </si>
  <si>
    <t>Projected Year 5 of Contracted Services</t>
  </si>
  <si>
    <t>Projected  Year 1 of Contracted Services (adjusted, as needed, for partial year  privatization)</t>
  </si>
  <si>
    <t>Projected  Year 1 of Contracted Services (adjust, as needed, for partial year  privatization)</t>
  </si>
  <si>
    <t>One-Time Startup Costs  (NOTE: Any Start-up Costs that are projected to occur prior to Year 1 should be included in the "Year 1 of Contracted Services" Row)</t>
  </si>
  <si>
    <t>Regular Employees with work schedules of 17.5 Hours or more per week (all duties)</t>
  </si>
  <si>
    <t>Position Title                                                                          (For columns 2 through 6, detail the full Year 1 payroll costs for in-house contract management related to privatization.  Column 7 should include any adjustments needed re: partial privatization in Year 1 reflected in Form B-100)</t>
  </si>
  <si>
    <t>Projected  Payroll Year 1 of Contracted Services (adjust, as needed, to reflect any partial year privatization reflected in Form B-100)</t>
  </si>
  <si>
    <t>Projected Payroll Year 1 (Col 3 + Col 4 + Col. 5)</t>
  </si>
  <si>
    <t xml:space="preserve"> Employees with work schedules of  less than 17.5 Hours per week (all duties)</t>
  </si>
  <si>
    <t>Fringe Benefit Cost: Year 1  (Col 2 x Section A, Column 6)</t>
  </si>
  <si>
    <r>
      <rPr>
        <b/>
        <sz val="11"/>
        <rFont val="Calibri"/>
        <family val="2"/>
        <scheme val="minor"/>
      </rPr>
      <t xml:space="preserve">Category    </t>
    </r>
    <r>
      <rPr>
        <sz val="11"/>
        <rFont val="Calibri"/>
        <family val="2"/>
        <scheme val="minor"/>
      </rPr>
      <t xml:space="preserve">                                        (NOTE: direct expenses only; do </t>
    </r>
    <r>
      <rPr>
        <u/>
        <sz val="11"/>
        <rFont val="Calibri"/>
        <family val="2"/>
        <scheme val="minor"/>
      </rPr>
      <t xml:space="preserve">not </t>
    </r>
    <r>
      <rPr>
        <sz val="11"/>
        <rFont val="Calibri"/>
        <family val="2"/>
        <scheme val="minor"/>
      </rPr>
      <t>include any expenses included in indirect/overhead costs)</t>
    </r>
  </si>
  <si>
    <t>Projected Year 1 of Contracted Services (adjust, as needed, for any partial year privatization)</t>
  </si>
  <si>
    <t>Projected Year 1 of Contracted Services (adjust, as needed, for partial year privatization)</t>
  </si>
  <si>
    <t>1. Personnel Costs</t>
  </si>
  <si>
    <t>2. Other Transition Costs</t>
  </si>
  <si>
    <t>Year 1  (NOTE: Transition costs that are projected to occur prior to Year 1 should be included in the "Projected Year 1 of Contracted Services" Column)</t>
  </si>
  <si>
    <t>Current Year In-House Services</t>
  </si>
  <si>
    <r>
      <t xml:space="preserve">Projected Year 1 </t>
    </r>
    <r>
      <rPr>
        <b/>
        <sz val="10"/>
        <rFont val="Calibri"/>
        <family val="2"/>
        <scheme val="minor"/>
      </rPr>
      <t>(adjusted, as needed, for any partial year privatization reflected in Part B-100)</t>
    </r>
  </si>
  <si>
    <r>
      <t xml:space="preserve">Projected Year 1 Contracted Services </t>
    </r>
    <r>
      <rPr>
        <b/>
        <sz val="10"/>
        <rFont val="Calibri"/>
        <family val="2"/>
        <scheme val="minor"/>
      </rPr>
      <t>(adjusted, as needed, for any partial year privatization reflected in Part B-100)</t>
    </r>
  </si>
  <si>
    <t>Projected Year 1 Contracted Services (adjusted, as needed, for any partial year privatization reflected in Part B-100)</t>
  </si>
  <si>
    <t>Projected Year 1 Contracted Services (adjusted, as needed ,for any partial year privatization reflected in Part B-100)</t>
  </si>
  <si>
    <t>Schedule 1.   Cost of Contract plus State Costs for Items/Services Remaining In-House (From Form D-101 or Form D-102)</t>
  </si>
  <si>
    <t>6. Social Security</t>
  </si>
  <si>
    <t>7. Medicare</t>
  </si>
  <si>
    <t xml:space="preserve">8. Life Insurance    </t>
  </si>
  <si>
    <t xml:space="preserve">9. Medical and Dental  </t>
  </si>
  <si>
    <t>10. Worker’s Compensation *</t>
  </si>
  <si>
    <t>11. Other (please Identify)</t>
  </si>
  <si>
    <t>1. Contracted Services (if any)</t>
  </si>
  <si>
    <r>
      <t xml:space="preserve">3. </t>
    </r>
    <r>
      <rPr>
        <sz val="11"/>
        <rFont val="Calibri"/>
        <family val="2"/>
        <scheme val="minor"/>
      </rPr>
      <t xml:space="preserve">Rent </t>
    </r>
  </si>
  <si>
    <t>4. Equipment (less than $5,000)</t>
  </si>
  <si>
    <r>
      <t xml:space="preserve">5. </t>
    </r>
    <r>
      <rPr>
        <sz val="11"/>
        <rFont val="Calibri"/>
        <family val="2"/>
        <scheme val="minor"/>
      </rPr>
      <t>Depreciation</t>
    </r>
  </si>
  <si>
    <r>
      <t xml:space="preserve">6. </t>
    </r>
    <r>
      <rPr>
        <sz val="11"/>
        <rFont val="Calibri"/>
        <family val="2"/>
        <scheme val="minor"/>
      </rPr>
      <t>Maintenance &amp; Repair</t>
    </r>
  </si>
  <si>
    <r>
      <t xml:space="preserve">7. </t>
    </r>
    <r>
      <rPr>
        <sz val="11"/>
        <rFont val="Calibri"/>
        <family val="2"/>
        <scheme val="minor"/>
      </rPr>
      <t>Utilities</t>
    </r>
  </si>
  <si>
    <r>
      <t xml:space="preserve">8. </t>
    </r>
    <r>
      <rPr>
        <sz val="11"/>
        <rFont val="Calibri"/>
        <family val="2"/>
        <scheme val="minor"/>
      </rPr>
      <t>Insurance</t>
    </r>
  </si>
  <si>
    <r>
      <t xml:space="preserve">9. </t>
    </r>
    <r>
      <rPr>
        <sz val="11"/>
        <rFont val="Calibri"/>
        <family val="2"/>
        <scheme val="minor"/>
      </rPr>
      <t>Training</t>
    </r>
  </si>
  <si>
    <t>10. Travel</t>
  </si>
  <si>
    <r>
      <t xml:space="preserve">11. </t>
    </r>
    <r>
      <rPr>
        <sz val="11"/>
        <rFont val="Calibri"/>
        <family val="2"/>
        <scheme val="minor"/>
      </rPr>
      <t>Communication</t>
    </r>
  </si>
  <si>
    <r>
      <t xml:space="preserve">12. </t>
    </r>
    <r>
      <rPr>
        <sz val="11"/>
        <rFont val="Calibri"/>
        <family val="2"/>
        <scheme val="minor"/>
      </rPr>
      <t xml:space="preserve">Other </t>
    </r>
  </si>
  <si>
    <r>
      <t xml:space="preserve">Lines 1 through 12                                                      NOTE: </t>
    </r>
    <r>
      <rPr>
        <b/>
        <sz val="11"/>
        <rFont val="Calibri"/>
        <family val="2"/>
        <scheme val="minor"/>
      </rPr>
      <t>Cost projections for the Current Year should assume services continue to be delivered in-house.   Year 1  projections should reflect the portion of the year, in accordance with the schedule in Form B-100, that services are privatized.</t>
    </r>
  </si>
  <si>
    <t>1a.Overhead/Profit</t>
  </si>
  <si>
    <t xml:space="preserve">1. Contracted Services
</t>
  </si>
  <si>
    <r>
      <t xml:space="preserve">3. </t>
    </r>
    <r>
      <rPr>
        <sz val="11"/>
        <rFont val="Calibri"/>
        <family val="2"/>
        <scheme val="minor"/>
      </rPr>
      <t>Rent</t>
    </r>
  </si>
  <si>
    <t>4. Equipment (under $5,000)</t>
  </si>
  <si>
    <t>6. Maintenance &amp; Repair</t>
  </si>
  <si>
    <t>7. Utilities</t>
  </si>
  <si>
    <t>9. Training</t>
  </si>
  <si>
    <r>
      <t xml:space="preserve">12. </t>
    </r>
    <r>
      <rPr>
        <sz val="11"/>
        <rFont val="Calibri"/>
        <family val="2"/>
        <scheme val="minor"/>
      </rPr>
      <t>Other</t>
    </r>
  </si>
  <si>
    <t>Please include additional information, calculations, explanations, etc. as needed for this form. These comments should address the basis for any salary and wage increases reflected in Schedule A.  In addition to the information included in the comment box, please attach any additional information or calculations as necessary to assist in explaining projections.    Please provide additional comments and information, as needed, for each of line-items 1 through 12 in Section C, above, including calculations, description of inflationary and cost increases, source of information and other explanatory information.  Please see the CBA Manual for definitions and other information regarding these line items.</t>
  </si>
  <si>
    <t>Year 1 (Note: Include the full Year 1 costs of privatization.  Row 2, below,  should include adjustments, as needed, to reflect any partial year privatization reflected in Form B-100)</t>
  </si>
  <si>
    <t xml:space="preserve">Total: Cost of Contract plus Costs Remaining In-House (Line 4 + 5) </t>
  </si>
  <si>
    <t xml:space="preserve">2. Materials, Supplies &amp; Licenses
</t>
  </si>
  <si>
    <r>
      <t xml:space="preserve">2. </t>
    </r>
    <r>
      <rPr>
        <sz val="11"/>
        <rFont val="Calibri"/>
        <family val="2"/>
        <scheme val="minor"/>
      </rPr>
      <t xml:space="preserve">Materials, Supplies &amp; Licenses
</t>
    </r>
  </si>
  <si>
    <t>Employees with work schedules of less than 17.5 Hours per week (all duties)</t>
  </si>
  <si>
    <t>Task</t>
  </si>
  <si>
    <t>Form C-101— Direct Costs of In-House Service Delivery (Cost out what you are currently providing)</t>
  </si>
  <si>
    <t>Current Year Salaries &amp; Wages for In-House Service Delivery</t>
  </si>
  <si>
    <t xml:space="preserve"> Actual Cost Prior Year (Column 3 x Column 2, Section A)</t>
  </si>
  <si>
    <t xml:space="preserve">Average Percentage    </t>
  </si>
  <si>
    <t xml:space="preserve">Projected  Fringe Benefits In-House Services Year 2 </t>
  </si>
  <si>
    <r>
      <t>Projected  Fringe Benefits In-House Services Year 3</t>
    </r>
    <r>
      <rPr>
        <sz val="11"/>
        <color theme="1"/>
        <rFont val="Calibri"/>
        <family val="2"/>
        <scheme val="minor"/>
      </rPr>
      <t/>
    </r>
  </si>
  <si>
    <r>
      <t>Projected  Fringe Benefits In-House Services Year 4</t>
    </r>
    <r>
      <rPr>
        <sz val="11"/>
        <color theme="1"/>
        <rFont val="Calibri"/>
        <family val="2"/>
        <scheme val="minor"/>
      </rPr>
      <t/>
    </r>
  </si>
  <si>
    <r>
      <t>Projected  Fringe Benefits In-House Services Year 5</t>
    </r>
    <r>
      <rPr>
        <sz val="11"/>
        <color theme="1"/>
        <rFont val="Calibri"/>
        <family val="2"/>
        <scheme val="minor"/>
      </rPr>
      <t/>
    </r>
  </si>
  <si>
    <t>Actual Cost Prior Year  for In-House Service Delivery</t>
  </si>
  <si>
    <t>Current Year for In-House Service Delivery</t>
  </si>
  <si>
    <t>Current Year  for In-House Service Delivery</t>
  </si>
  <si>
    <t>Actual Prior Year In-House Services</t>
  </si>
  <si>
    <t xml:space="preserve">Number of FTE's in Position Title in Year 1   </t>
  </si>
  <si>
    <t>Projected  Payroll for Contracted Services For Year 2</t>
  </si>
  <si>
    <t>Projected  Payroll for Contracted Services For Year 3</t>
  </si>
  <si>
    <t>Projected  Payroll for Contracted Services For Year 4</t>
  </si>
  <si>
    <t>Projected  Payroll for Contracted Services For Year 5</t>
  </si>
  <si>
    <t xml:space="preserve">Fringe Benefit Percentage </t>
  </si>
  <si>
    <t>Projected Fringe Benefits for Contracted Services for Year 2</t>
  </si>
  <si>
    <t>Projected Fringe Benefits for Contracted Services for Year 3</t>
  </si>
  <si>
    <t>Projected Fringe Benefits for Contracted Services for Year 4</t>
  </si>
  <si>
    <t>Projected Fringe Benefits for Contracted Services for Year 5</t>
  </si>
  <si>
    <t>Projected Other Expenses for Contracted Services for Year 3</t>
  </si>
  <si>
    <t>Projected Other Expenses for Contracted Services for Year 4</t>
  </si>
  <si>
    <t>Projected Other Expenses for Contracted Services for Year 5</t>
  </si>
  <si>
    <t>Projected Other Expenses for Contracted Services for Year 2</t>
  </si>
  <si>
    <t>Projected Other Expenses for Contracted Services for Year 1</t>
  </si>
  <si>
    <t>Projected Costs for Contracted Services for Year 1</t>
  </si>
  <si>
    <t>Projected Costs for Contracted Services for Year 2</t>
  </si>
  <si>
    <t>Projected Costs for Contracted Services for Year 3</t>
  </si>
  <si>
    <t>Projected Costs for Contracted Services for Year 4</t>
  </si>
  <si>
    <t>Projected Costs for Contracted Services for Year 5</t>
  </si>
  <si>
    <t>F. Additional Comments and Information regarding Parts A, B, C, D, &amp; E, above  (Including, as needed, calculations, description of inflationary and cost increases, source of information and other explanatory information):</t>
  </si>
  <si>
    <r>
      <t xml:space="preserve">Form D-102 Cost of Contract - Alternate Method  </t>
    </r>
    <r>
      <rPr>
        <b/>
        <sz val="12"/>
        <color rgb="FFFF0000"/>
        <rFont val="Calibri"/>
        <family val="2"/>
        <scheme val="minor"/>
      </rPr>
      <t xml:space="preserve">(Note: If you used Form D-101 to estimate the Cost of the Contract, leave this form blank)  </t>
    </r>
  </si>
  <si>
    <t>Projected Year 1 Salaries &amp; Wages: In-House Contract Management</t>
  </si>
  <si>
    <t>Projected  Payroll of In-House Contract Management Year 2</t>
  </si>
  <si>
    <t>Projected  Payroll of In-House Contract Management Year 3</t>
  </si>
  <si>
    <t>Projected  Payroll of In-House Contract Management Year 4</t>
  </si>
  <si>
    <t>Projected  Payroll of In-House Contract Management Year 5</t>
  </si>
  <si>
    <t>Projected Fringe Benefit of In-House Contract Management Year 2</t>
  </si>
  <si>
    <t>Projected Fringe Benefit of In-House Contract Management Year 3</t>
  </si>
  <si>
    <t>Projected Fringe Benefit of In-House Contract Management Year 4</t>
  </si>
  <si>
    <t>Projected Fringe Benefit of In-House Contract Management Year 5</t>
  </si>
  <si>
    <t>Projected Year 1 of In-House Contract Management  (adjusted, as needed, for any partial year privatization)</t>
  </si>
  <si>
    <t>Projected Other Expenses for In-House Contract Management Year 2</t>
  </si>
  <si>
    <t>Projected Other Expenses for In-House Contract Management Year 3</t>
  </si>
  <si>
    <t>Projected Other Expenses for In-House Contract Management Year 4</t>
  </si>
  <si>
    <t>Projected Other Expenses for In-House Contract Management Year 5</t>
  </si>
  <si>
    <t>Projected Year 1 of In-House Contract Management  (adjust, as needed, for any partial year privatization)</t>
  </si>
  <si>
    <t>Projected Other Expenses for In-House Contract Management Year 1</t>
  </si>
  <si>
    <t>Projected  In-House Services Year 2</t>
  </si>
  <si>
    <t>Projected  In-House Services Year 3</t>
  </si>
  <si>
    <t>Projected  In-House Services Year 4</t>
  </si>
  <si>
    <t>Projected  In-House Services Year 5</t>
  </si>
  <si>
    <t>Actual Cost Prior Year for In-House Service Delivery</t>
  </si>
  <si>
    <t>3. Total Indirect (Line 1 times Line 2)</t>
  </si>
  <si>
    <t xml:space="preserve"> Current Year In- House Services</t>
  </si>
  <si>
    <r>
      <t>Projected In-House Services Year 2</t>
    </r>
    <r>
      <rPr>
        <sz val="11"/>
        <color theme="1"/>
        <rFont val="Calibri"/>
        <family val="2"/>
        <scheme val="minor"/>
      </rPr>
      <t/>
    </r>
  </si>
  <si>
    <r>
      <t>Projected In-House Services Year 3</t>
    </r>
    <r>
      <rPr>
        <sz val="11"/>
        <color theme="1"/>
        <rFont val="Calibri"/>
        <family val="2"/>
        <scheme val="minor"/>
      </rPr>
      <t/>
    </r>
  </si>
  <si>
    <r>
      <t>Projected In-House Services Year 4</t>
    </r>
    <r>
      <rPr>
        <sz val="11"/>
        <color theme="1"/>
        <rFont val="Calibri"/>
        <family val="2"/>
        <scheme val="minor"/>
      </rPr>
      <t/>
    </r>
  </si>
  <si>
    <r>
      <t>Projected In-House Services Year 5</t>
    </r>
    <r>
      <rPr>
        <sz val="11"/>
        <color theme="1"/>
        <rFont val="Calibri"/>
        <family val="2"/>
        <scheme val="minor"/>
      </rPr>
      <t/>
    </r>
  </si>
  <si>
    <t>Projected Contracted Services of Year 2</t>
  </si>
  <si>
    <t>Projected Contracted Services of Year 3</t>
  </si>
  <si>
    <t>Projected Contracted Services of Year 4</t>
  </si>
  <si>
    <t>Projected Contracted Services of Year 5</t>
  </si>
  <si>
    <t>Projected of Contracted Services for Year 2</t>
  </si>
  <si>
    <t>Projected of Contracted Services for Year 3</t>
  </si>
  <si>
    <t>Projected of Contracted Services for Year 4</t>
  </si>
  <si>
    <t>Projected of Contracted Services for Year 5</t>
  </si>
  <si>
    <t>Projected In-House Contract Management Year 2</t>
  </si>
  <si>
    <t>Projected In-House Contract Management Year 3</t>
  </si>
  <si>
    <t>Projected In-House Contract Management Year 4</t>
  </si>
  <si>
    <t>Projected In-House Contract Management Year 5</t>
  </si>
  <si>
    <t>Projected In-House Contract Management Year 1</t>
  </si>
  <si>
    <t xml:space="preserve">Part E-100    Projected Savings/(Costs) of Contracting Out Service Currently Provided by State Employees  </t>
  </si>
  <si>
    <t>Position Title                                                                               NOTE:  In Columns 3 through 7, cost projections should assume, for baseline purposes, services continue to be delivered in-house in the current year.  Column 8 should reflect the projected costs for in-house services for that portion of Year 1 for which services are to be privatized based on the scheduled provided in Form B-100.  Columns 9 through 12 should project what the costs would be for continued in-house service delivery in years 2-5.</t>
  </si>
  <si>
    <t>Current Year
Overtime
Year for In-House Service Delivery</t>
  </si>
  <si>
    <t>Current Year Other Wages (shift diff, longevity, haz duty, etc.) for In-House Service Delivery</t>
  </si>
  <si>
    <t>Year 1 Salaries &amp; Wages for Contracted Services</t>
  </si>
  <si>
    <t>Year 1 Projected
Overtime
for Contracted Services</t>
  </si>
  <si>
    <t xml:space="preserve"> Projected Year 1 Other Wages (i.e. shift diff, longevity, haz duty, etc.) for Contracted Services</t>
  </si>
  <si>
    <t xml:space="preserve"> Payroll Year 1 (Col 3 + Col 4 + Col 5) for Contracted Services</t>
  </si>
  <si>
    <r>
      <t xml:space="preserve">13. One-Time Start-up costs </t>
    </r>
    <r>
      <rPr>
        <b/>
        <sz val="11"/>
        <color rgb="FFFF0000"/>
        <rFont val="Calibri"/>
        <family val="2"/>
        <scheme val="minor"/>
      </rPr>
      <t>(NOTE: Any Start-up Costs that are projected to occur prior to Year 1 should be included in the "Projected Year 1 of Contracted Services" Column 3)</t>
    </r>
  </si>
  <si>
    <t>Total Continuing State Costs</t>
  </si>
  <si>
    <t>Cost of Contract Plus Continuing State Costs</t>
  </si>
  <si>
    <t>Number of Hourly/Unit of Service/FTE Other</t>
  </si>
  <si>
    <t>Number of Full-time Equivalents (FTE'S)  for In-House Contract Management</t>
  </si>
  <si>
    <t>Projected Year 1
Overtime: In-House Contract Management</t>
  </si>
  <si>
    <t>B: Revenue Impact of Contracting Out</t>
  </si>
  <si>
    <t>1. State Revenue/Tax Losses (Increases)</t>
  </si>
  <si>
    <t xml:space="preserve">Statewide and Agency Indirect Costs
</t>
  </si>
  <si>
    <t>State Agency Transition Costs/Revenue Impact</t>
  </si>
  <si>
    <t>COST OF CONTRACT (Schedule 1)</t>
  </si>
  <si>
    <t>COST OF CONTRACT MANAGEMENT (Schedule 2)</t>
  </si>
  <si>
    <t>TOTAL  COST OF CONTRACTING OUT (Lines 1-3)</t>
  </si>
  <si>
    <t>SAVINGS/(COSTS) INCLUDING INDIRECT COSTS</t>
  </si>
  <si>
    <r>
      <t xml:space="preserve">SAVINGS/(COSTS) </t>
    </r>
    <r>
      <rPr>
        <b/>
        <u/>
        <sz val="11"/>
        <rFont val="Calibri"/>
        <family val="2"/>
        <scheme val="minor"/>
      </rPr>
      <t>WITHOUT</t>
    </r>
    <r>
      <rPr>
        <b/>
        <sz val="11"/>
        <rFont val="Calibri"/>
        <family val="2"/>
        <scheme val="minor"/>
      </rPr>
      <t xml:space="preserve"> INDIRECT COSTS</t>
    </r>
  </si>
  <si>
    <t>Schedule 1:  Costs of In-House Delivery of Services (From Form C-101 and C-102)</t>
  </si>
  <si>
    <t>Total Cost of In-House Delivery Including Indirect Costs</t>
  </si>
  <si>
    <t xml:space="preserve">TOTAL  COST OF IN-HOUSE SERVICE DELIVERY, INCLUDING INDIRECT COSTS </t>
  </si>
  <si>
    <r>
      <t xml:space="preserve">TOTAL  COST OF IN-HOUSE SERVICE DELIVERY, </t>
    </r>
    <r>
      <rPr>
        <u/>
        <sz val="11"/>
        <rFont val="Calibri"/>
        <family val="2"/>
        <scheme val="minor"/>
      </rPr>
      <t>WITHOUT</t>
    </r>
    <r>
      <rPr>
        <sz val="11"/>
        <rFont val="Calibri"/>
        <family val="2"/>
        <scheme val="minor"/>
      </rPr>
      <t xml:space="preserve"> INDIRECT COSTS </t>
    </r>
  </si>
  <si>
    <t>TOTAL COST OF CONTRACTING OUT, INCLUDING INDIRECT COSTS</t>
  </si>
  <si>
    <r>
      <t xml:space="preserve">TOTAL COST OF CONTRACTING OUT, </t>
    </r>
    <r>
      <rPr>
        <u/>
        <sz val="11"/>
        <rFont val="Calibri"/>
        <family val="2"/>
        <scheme val="minor"/>
      </rPr>
      <t>WITHOUT</t>
    </r>
    <r>
      <rPr>
        <sz val="11"/>
        <rFont val="Calibri"/>
        <family val="2"/>
        <scheme val="minor"/>
      </rPr>
      <t xml:space="preserve"> INDIRECT COSTS</t>
    </r>
  </si>
  <si>
    <r>
      <t xml:space="preserve">Total Cost of In-House Service Delivery </t>
    </r>
    <r>
      <rPr>
        <b/>
        <u/>
        <sz val="11"/>
        <rFont val="Calibri"/>
        <family val="2"/>
        <scheme val="minor"/>
      </rPr>
      <t>Without</t>
    </r>
    <r>
      <rPr>
        <b/>
        <sz val="11"/>
        <rFont val="Calibri"/>
        <family val="2"/>
        <scheme val="minor"/>
      </rPr>
      <t xml:space="preserve"> Indirect Costs</t>
    </r>
  </si>
  <si>
    <r>
      <rPr>
        <u/>
        <sz val="11"/>
        <color rgb="FF000000"/>
        <rFont val="Calibri"/>
        <family val="2"/>
      </rPr>
      <t>Cost of In-House Service Delivery:</t>
    </r>
    <r>
      <rPr>
        <sz val="11"/>
        <color rgb="FF000000"/>
        <rFont val="Calibri"/>
        <family val="2"/>
      </rPr>
      <t xml:space="preserve">  Part C-100 is used to project the current and projected cost of in-house service delivery.  These costs are comprised of the direct and indirect (overhead) costs.   Template 1 will provide estimated costs both with and without indirect costs.  For more information on direct and indirect costs, please see the CBA Manual. </t>
    </r>
  </si>
  <si>
    <r>
      <t>Summary: Savings (Costs) of Contracting Out:</t>
    </r>
    <r>
      <rPr>
        <sz val="11"/>
        <rFont val="Calibri"/>
        <family val="2"/>
      </rPr>
      <t xml:space="preserve">  Based on information contained in the forms of Parts C-100 and D-100, Part E-100 will calculate the Savings or (Costs) of contracting out a service now provided in-house.  These (costs) or savings will be provided both with and without the inclusion of indirect costs.</t>
    </r>
  </si>
  <si>
    <t>Start</t>
  </si>
  <si>
    <t>End</t>
  </si>
  <si>
    <t>Actual Prior Year Payroll Cost for In-House Service Delivery</t>
  </si>
  <si>
    <t xml:space="preserve">Column 4 </t>
  </si>
  <si>
    <t xml:space="preserve">Current Year Salary &amp; Wages for In-House Service Delivery </t>
  </si>
  <si>
    <t xml:space="preserve">Current Year Overtime  for In-House Service Delivery
</t>
  </si>
  <si>
    <t>Current Year Other Wages (i.e. shift differential, longevity, hazardous duty, etc.) for In-house Service Delivery</t>
  </si>
  <si>
    <t>Total Payroll Current  Year (Col 4 + Col 5 + Col 6) for In-House Service Delivery</t>
  </si>
  <si>
    <t xml:space="preserve">Fringe Benefit Cost: Current Year </t>
  </si>
  <si>
    <t>Section D - Total Direct Costs</t>
  </si>
  <si>
    <t xml:space="preserve">Line 1 sums the total direct costs from Sections A, B and C of this form.  </t>
  </si>
  <si>
    <t>A. Payroll (including salaries, wages, overtime, shift differential, longevity, hazardous duty pay and other payroll costs)</t>
  </si>
  <si>
    <t>B. Fringe Benefits</t>
  </si>
  <si>
    <t xml:space="preserve">C.  Other Expenses  </t>
  </si>
  <si>
    <t>Actual Prior Year Payroll Cost  for In-House Service Delivery</t>
  </si>
  <si>
    <t>B. Additional Comments and  Information:</t>
  </si>
  <si>
    <r>
      <t xml:space="preserve">Form C-102 will assist in calculating your </t>
    </r>
    <r>
      <rPr>
        <u/>
        <sz val="11"/>
        <rFont val="Calibri"/>
        <family val="2"/>
        <scheme val="minor"/>
      </rPr>
      <t>agency's indirect costs</t>
    </r>
    <r>
      <rPr>
        <sz val="11"/>
        <rFont val="Calibri"/>
        <family val="2"/>
        <scheme val="minor"/>
      </rPr>
      <t xml:space="preserve"> related to in-house services </t>
    </r>
    <r>
      <rPr>
        <u/>
        <sz val="11"/>
        <rFont val="Calibri"/>
        <family val="2"/>
        <scheme val="minor"/>
      </rPr>
      <t>along with</t>
    </r>
    <r>
      <rPr>
        <sz val="11"/>
        <rFont val="Calibri"/>
        <family val="2"/>
        <scheme val="minor"/>
      </rPr>
      <t xml:space="preserve"> </t>
    </r>
    <r>
      <rPr>
        <u/>
        <sz val="11"/>
        <rFont val="Calibri"/>
        <family val="2"/>
        <scheme val="minor"/>
      </rPr>
      <t xml:space="preserve">indirect costs associated with central agencies </t>
    </r>
    <r>
      <rPr>
        <sz val="11"/>
        <rFont val="Calibri"/>
        <family val="2"/>
        <scheme val="minor"/>
      </rPr>
      <t xml:space="preserve">(e.g. OPM, OAG, OSC, etc.).  These indirect costs are also often referred to as overhead costs.  </t>
    </r>
    <r>
      <rPr>
        <b/>
        <i/>
        <sz val="11"/>
        <rFont val="Calibri"/>
        <family val="2"/>
        <scheme val="minor"/>
      </rPr>
      <t>Please see the CBA Manual for information regarding indirect costs and their calculation.</t>
    </r>
  </si>
  <si>
    <r>
      <rPr>
        <b/>
        <sz val="11"/>
        <color rgb="FF000000"/>
        <rFont val="Calibri"/>
        <family val="2"/>
        <scheme val="minor"/>
      </rPr>
      <t>Section</t>
    </r>
    <r>
      <rPr>
        <sz val="11"/>
        <color rgb="FF000000"/>
        <rFont val="Calibri"/>
        <family val="2"/>
        <scheme val="minor"/>
      </rPr>
      <t xml:space="preserve"> </t>
    </r>
    <r>
      <rPr>
        <b/>
        <sz val="11"/>
        <color rgb="FF000000"/>
        <rFont val="Calibri"/>
        <family val="2"/>
        <scheme val="minor"/>
      </rPr>
      <t>B.</t>
    </r>
    <r>
      <rPr>
        <sz val="11"/>
        <color rgb="FF000000"/>
        <rFont val="Calibri"/>
        <family val="2"/>
        <scheme val="minor"/>
      </rPr>
      <t xml:space="preserve"> Additional Comments and Information</t>
    </r>
  </si>
  <si>
    <t>NOTE: For columns 2 through 6 of Form D-101, detail, for baseline purposes, the full Year 1  payroll costs of privatization.  Column 7  should reflect, as needed, any adjustments related to partial year privatization, if any, in Year 1 described in Form B-100)</t>
  </si>
  <si>
    <r>
      <t xml:space="preserve">Columns 1 though 3. </t>
    </r>
    <r>
      <rPr>
        <sz val="11"/>
        <rFont val="Calibri"/>
        <family val="2"/>
        <scheme val="minor"/>
      </rPr>
      <t xml:space="preserve"> In column 3, enter the projected fringe benefit percentage to be applied to payroll.  This percentage should be based on researching the typical fringe benefit rate found used in the business sector involved with the contract.  The form will automatically calculate the amount by multiplying the fringe benefit percentages in Column 3 by the applicable payroll amounts from Section A. </t>
    </r>
  </si>
  <si>
    <r>
      <t xml:space="preserve">Amounts for lines 1a through 13, including any cost or inflationary adjustments, should be included for the build-up method of projecting contract costs. Please see the CBA Manual for information regarding definitions, particularly with respect to 1a (Overhead/Profit).  The full first year costs should be provided, as a baseline, while Year 1 costs in Column 3 should be for the portion of the year the contract is in effect.  </t>
    </r>
    <r>
      <rPr>
        <b/>
        <i/>
        <sz val="11"/>
        <rFont val="Calibri"/>
        <family val="2"/>
        <scheme val="minor"/>
      </rPr>
      <t xml:space="preserve">Additional Comments and Information regarding Line Items 1.a. through 13 should be provided in Section F of the Form. </t>
    </r>
    <r>
      <rPr>
        <sz val="11"/>
        <rFont val="Calibri"/>
        <family val="2"/>
        <scheme val="minor"/>
      </rPr>
      <t xml:space="preserve"> Please include explanations of any cost or inflationary adjustments in your estimates.  </t>
    </r>
    <r>
      <rPr>
        <b/>
        <i/>
        <sz val="11"/>
        <rFont val="Calibri"/>
        <family val="2"/>
        <scheme val="minor"/>
      </rPr>
      <t xml:space="preserve">Line 13 is for One-Time Startup Costs  that  a contractor may need to commence services.  </t>
    </r>
    <r>
      <rPr>
        <b/>
        <sz val="11"/>
        <rFont val="Calibri"/>
        <family val="2"/>
        <scheme val="minor"/>
      </rPr>
      <t xml:space="preserve"> </t>
    </r>
    <r>
      <rPr>
        <b/>
        <i/>
        <sz val="11"/>
        <rFont val="Calibri"/>
        <family val="2"/>
        <scheme val="minor"/>
      </rPr>
      <t>Start-up Costs that are projected to occur prior to Year 1 should be included in the "Projected Year 1 of Contracted Services" in Column 3. The type and schedule of startup costs should also be fully explained in Section F.</t>
    </r>
  </si>
  <si>
    <r>
      <t xml:space="preserve">This section should include costs included in Sections C-101 and C-102 for activities or functions that will continue to be the responsibility of the State under the plans for contracting out the service.  </t>
    </r>
    <r>
      <rPr>
        <u/>
        <sz val="11"/>
        <rFont val="Calibri"/>
        <family val="2"/>
        <scheme val="minor"/>
      </rPr>
      <t xml:space="preserve">These costs should </t>
    </r>
    <r>
      <rPr>
        <b/>
        <u/>
        <sz val="11"/>
        <rFont val="Calibri"/>
        <family val="2"/>
        <scheme val="minor"/>
      </rPr>
      <t xml:space="preserve">not </t>
    </r>
    <r>
      <rPr>
        <u/>
        <sz val="11"/>
        <rFont val="Calibri"/>
        <family val="2"/>
        <scheme val="minor"/>
      </rPr>
      <t>include any costs included in Sections, A, B and C of this form or in Form D-103, Cost of Contract Management</t>
    </r>
    <r>
      <rPr>
        <sz val="11"/>
        <rFont val="Calibri"/>
        <family val="2"/>
        <scheme val="minor"/>
      </rPr>
      <t xml:space="preserve">.  Examples of Direct Costs in related to Form C-101 to be reflected here would include payroll and fringe benefits for state employees who would continue to directly provide a portion of the services reflected in Form C-101 or costs for State-owned vehicles used in the direct delivery of the service but not included in the cost of the contract.  An example of an indirect cost from Form C-102 to include here would be if the employees of the contractor would be using State office space, rent free, in the delivery of the service.  The Building Use allowance calculation from Form C-103 could be a source of this information with this example.  </t>
    </r>
  </si>
  <si>
    <t>Section F - Additional Comments and Information</t>
  </si>
  <si>
    <t xml:space="preserve">This section is for additional comments and information related to Sections A, B, C, D and E, above.  Please see the CBA Manual for information regarding Other Expense definitions.  Please also use the comments box for any information you have to corroborate your cost estimate using this form.  Examples of this information include the cost of similar contracts in Connecticut or other states.  </t>
  </si>
  <si>
    <t>Section D -  Agency and Central Services Indirect Costs</t>
  </si>
  <si>
    <t xml:space="preserve">Please refer to the instructions for Forms C-102 and C-103 for guidance in completing this section.  Provide additional information, as needed, in the box provided. </t>
  </si>
  <si>
    <t>Form D-104 State Agency Transition Costs and Revenue Impacts</t>
  </si>
  <si>
    <t>Form D-104: State Transition Costs and Revenue Impacts</t>
  </si>
  <si>
    <t xml:space="preserve">Year 1  </t>
  </si>
  <si>
    <r>
      <t xml:space="preserve">For each position in Column 1, please include salaries and wages for full, part-time and temporary employees, along with overtime, longevity payments, shift differential, hazardous duty pay, and all other similar payroll costs from the prior year that were </t>
    </r>
    <r>
      <rPr>
        <u/>
        <sz val="11"/>
        <rFont val="Calibri"/>
        <family val="2"/>
        <scheme val="minor"/>
      </rPr>
      <t>associated with the in-house delivery of the service</t>
    </r>
    <r>
      <rPr>
        <sz val="11"/>
        <rFont val="Calibri"/>
        <family val="2"/>
        <scheme val="minor"/>
      </rPr>
      <t>. The source of this information and the sources used should be provided in the comments box. As with current year information, prior actual expenditure information will help in understanding your future year projections.</t>
    </r>
  </si>
  <si>
    <t xml:space="preserve">Projected  Payroll Year 1 </t>
  </si>
  <si>
    <t xml:space="preserve">Projected  Payroll In-House Service Delivery: Years 2-5 </t>
  </si>
  <si>
    <t>Projected  Fringe Benefits Year 1 of Contracted Services (adjust, as needed, for any partial year privatization reflected in Form B-100)</t>
  </si>
  <si>
    <t>Projected  Fringe Benefits Years 2 through 5: In-House Services</t>
  </si>
  <si>
    <r>
      <t xml:space="preserve">For lines 1 through 12, provide the actual cost for the prior year, the cost for the current year and the estimated costs, including any inflationary adjustments, for the first five years, as needed, of contracted services.  This 5 year period should coincide with the projected scheduled start date of the contracted services.  Any one and short-term in-house transition costs related to contracting out are to be included in Form D-104.   Please see the CBA Manual for definitions and other information regarding these line items. Please provide any additional comments and information in Section E of this Form.  </t>
    </r>
    <r>
      <rPr>
        <b/>
        <sz val="11"/>
        <rFont val="Calibri"/>
        <family val="2"/>
        <scheme val="minor"/>
      </rPr>
      <t xml:space="preserve">NOTE: Include direct expenses only in this section; do </t>
    </r>
    <r>
      <rPr>
        <b/>
        <u/>
        <sz val="11"/>
        <rFont val="Calibri"/>
        <family val="2"/>
        <scheme val="minor"/>
      </rPr>
      <t xml:space="preserve">not </t>
    </r>
    <r>
      <rPr>
        <b/>
        <sz val="11"/>
        <rFont val="Calibri"/>
        <family val="2"/>
        <scheme val="minor"/>
      </rPr>
      <t>include any other expenses that are part of your agency'sindirect/overhead calculation and costs.</t>
    </r>
  </si>
  <si>
    <t>E. Additional Comments and Information: Sections A-D</t>
  </si>
  <si>
    <t>E. Additional Comments and Information for Parts A-D</t>
  </si>
  <si>
    <r>
      <t xml:space="preserve">In Line 1 of this form, please include your agency's current indirect rate percentage, if available.  This percentage will reflect both your </t>
    </r>
    <r>
      <rPr>
        <u/>
        <sz val="11"/>
        <rFont val="Calibri"/>
        <family val="2"/>
        <scheme val="minor"/>
      </rPr>
      <t xml:space="preserve">agency's overhead </t>
    </r>
    <r>
      <rPr>
        <sz val="11"/>
        <rFont val="Calibri"/>
        <family val="2"/>
        <scheme val="minor"/>
      </rPr>
      <t xml:space="preserve">as well as </t>
    </r>
    <r>
      <rPr>
        <u/>
        <sz val="11"/>
        <rFont val="Calibri"/>
        <family val="2"/>
        <scheme val="minor"/>
      </rPr>
      <t>Central Services Overhead</t>
    </r>
    <r>
      <rPr>
        <sz val="11"/>
        <rFont val="Calibri"/>
        <family val="2"/>
        <scheme val="minor"/>
      </rPr>
      <t xml:space="preserve"> (e.g. OSC, AG, OPM). If your agency does not have a calculated indirect rate, please create a rate using Form C-103.  </t>
    </r>
    <r>
      <rPr>
        <u/>
        <sz val="11"/>
        <rFont val="Calibri"/>
        <family val="2"/>
        <scheme val="minor"/>
      </rPr>
      <t>In Line 2, include the direct cost of In-House Service Delivery from Form C-101  to which the indirect cost percentage should be applied</t>
    </r>
    <r>
      <rPr>
        <sz val="11"/>
        <rFont val="Calibri"/>
        <family val="2"/>
        <scheme val="minor"/>
      </rPr>
      <t xml:space="preserve">.  The costs to which the rate should be applied will depend on the method used to develop the indirect rate. If you have developed an indirect rate using Form C-103, the indirect rate will be multiplied by payroll costs in Section A of Form C-101.   Line 3 is equal to the total of Line 1 multiplied by Line 2, which the form will automatically calculate.  </t>
    </r>
    <r>
      <rPr>
        <b/>
        <i/>
        <sz val="11"/>
        <rFont val="Calibri"/>
        <family val="2"/>
        <scheme val="minor"/>
      </rPr>
      <t>Please see the CBA Manual for additional information regarding indirect cost.</t>
    </r>
  </si>
  <si>
    <t>Position Title                                                  (In columns 2 thru 5, detail, for baseline purposes, the full Year 1  payroll costs of privatization.  Column 7 should reflect, as needed, adjustments for any partial year privatization in Year 1 described in Form B-100)</t>
  </si>
  <si>
    <t>Projected Year 1 Other Wages (i.e. shift diff, longevity, haz duty, etc.): In-House Contract Management</t>
  </si>
  <si>
    <t>NOTE: For columns 2 through 6 of Form D-103, detail, for baseline purposes, the full Year 1 payroll costs for in-house contract management related to privatization.  Column 7 should include any adjustments needed re: partial privatization in Year 1 reflected in Form B-100</t>
  </si>
  <si>
    <t>Sub-Total Direct:</t>
  </si>
  <si>
    <t>Sub-Total Indirect</t>
  </si>
  <si>
    <r>
      <t xml:space="preserve">TOTAL  COST OF CONTRACTING OUT </t>
    </r>
    <r>
      <rPr>
        <b/>
        <u/>
        <sz val="11"/>
        <color rgb="FF000000"/>
        <rFont val="Calibri"/>
        <family val="2"/>
        <scheme val="minor"/>
      </rPr>
      <t>WITHOUT</t>
    </r>
    <r>
      <rPr>
        <b/>
        <sz val="11"/>
        <color rgb="FF000000"/>
        <rFont val="Calibri"/>
        <family val="2"/>
        <scheme val="minor"/>
      </rPr>
      <t xml:space="preserve"> INDIRECT COSTS IN SCHEDULE 2</t>
    </r>
  </si>
  <si>
    <t xml:space="preserve"> Current Year (Col 3 x Col 7, Section A)</t>
  </si>
  <si>
    <t>13. TOTAL</t>
  </si>
  <si>
    <r>
      <t xml:space="preserve">12.   </t>
    </r>
    <r>
      <rPr>
        <b/>
        <sz val="11"/>
        <rFont val="Calibri"/>
        <family val="2"/>
        <scheme val="minor"/>
      </rPr>
      <t>TOTAL</t>
    </r>
  </si>
  <si>
    <r>
      <t xml:space="preserve">14. </t>
    </r>
    <r>
      <rPr>
        <b/>
        <sz val="11"/>
        <rFont val="Calibri"/>
        <family val="2"/>
        <scheme val="minor"/>
      </rPr>
      <t>TOTAL: Direct Other Expenses</t>
    </r>
  </si>
  <si>
    <t>E. State Costs for Items/Services Remaining In-House--Costs from Forms C101 and C102 that Would Remain State Responsibility Under Contracting Out Plans (Please list)</t>
  </si>
  <si>
    <t>4. Social Security</t>
  </si>
  <si>
    <t>5. Medicare</t>
  </si>
  <si>
    <t>6. Life Insurance</t>
  </si>
  <si>
    <t>7. Medical and Dental</t>
  </si>
  <si>
    <t>8. Worker’s Compensation *</t>
  </si>
  <si>
    <t>9. Other (please Identify)</t>
  </si>
  <si>
    <t>B.1 Explain Fringe Benefit %:</t>
  </si>
  <si>
    <t>Year 1</t>
  </si>
  <si>
    <t>Projected PayrollCosts for Contracted Services for Year 1</t>
  </si>
  <si>
    <t xml:space="preserve">Year 1 </t>
  </si>
  <si>
    <t xml:space="preserve">Agency and Central Services Indirect Costs </t>
  </si>
  <si>
    <t>Year 1 Contracted Services</t>
  </si>
  <si>
    <t>Current Year/Year 1</t>
  </si>
  <si>
    <t>B.1 Explain Fringe Benefit %</t>
  </si>
  <si>
    <r>
      <t xml:space="preserve">Column 3                                      </t>
    </r>
    <r>
      <rPr>
        <b/>
        <sz val="11"/>
        <rFont val="Calibri"/>
        <family val="2"/>
        <scheme val="minor"/>
      </rPr>
      <t xml:space="preserve"> NOTE:  In Columns 3 through 7, cost projections should assume services continue to be delivered in-house in the current year.  </t>
    </r>
  </si>
  <si>
    <r>
      <t xml:space="preserve">List the number of current year FTE's working on the in-house delivery of the service for each each position title listed in Column 1.  To calculate an employee's FTE, both for full and part-time employees, divide the hours devoted to the in-house delivery of the services by the number of hours in a normal work schedule, which is typically 35 to 40 hours per week.  As an example, a </t>
    </r>
    <r>
      <rPr>
        <u/>
        <sz val="11"/>
        <rFont val="Calibri"/>
        <family val="2"/>
        <scheme val="minor"/>
      </rPr>
      <t>full or part time</t>
    </r>
    <r>
      <rPr>
        <sz val="11"/>
        <rFont val="Calibri"/>
        <family val="2"/>
        <scheme val="minor"/>
      </rPr>
      <t xml:space="preserve"> employee working 20 hours per week to deliver a service would represents .5 of an FTE if the normal work schedule for the unit is 40 hours per week.  Two employees working 20 hours each per week would equal 1 FTE.</t>
    </r>
  </si>
  <si>
    <t>Total Payroll Current Year  (Col 4 + Col 5 + Col. 6)</t>
  </si>
  <si>
    <r>
      <rPr>
        <b/>
        <i/>
        <sz val="11"/>
        <rFont val="Calibri"/>
        <family val="2"/>
        <scheme val="minor"/>
      </rPr>
      <t>Columns 1 through 6</t>
    </r>
    <r>
      <rPr>
        <sz val="11"/>
        <rFont val="Calibri"/>
        <family val="2"/>
        <scheme val="minor"/>
      </rPr>
      <t xml:space="preserve">: In Form D-101, please develop a potential contractor's projected payroll costs for the full first year of privatization.  The position title should be listed in Column 1, with the number of FTE's needed to deliver the contracted service for each position included in Column 2 </t>
    </r>
    <r>
      <rPr>
        <b/>
        <sz val="11"/>
        <rFont val="Calibri"/>
        <family val="2"/>
        <scheme val="minor"/>
      </rPr>
      <t>(see instructions for Form C-101 for discussion of FTE's)</t>
    </r>
    <r>
      <rPr>
        <sz val="11"/>
        <rFont val="Calibri"/>
        <family val="2"/>
        <scheme val="minor"/>
      </rPr>
      <t xml:space="preserve">.  The total amount of regular salaries and wages  paid to deliver the contracted service should be included in Column 3.    Projected overtime costs related to contracted service delivery should be included in Column 4, with non-regular wages in Column 5.  Column 6 will automatically total columns 3, 4 and 5.   </t>
    </r>
    <r>
      <rPr>
        <b/>
        <i/>
        <sz val="11"/>
        <rFont val="Calibri"/>
        <family val="2"/>
        <scheme val="minor"/>
      </rPr>
      <t xml:space="preserve">Columns 7  through 11:  </t>
    </r>
    <r>
      <rPr>
        <sz val="11"/>
        <rFont val="Calibri"/>
        <family val="2"/>
        <scheme val="minor"/>
      </rPr>
      <t xml:space="preserve">In these columns, please estimate the amounts estimated for each position line for Years 1 through 5, as needed, of contracting out  the services. For Year 1, the costs should reflect the start date of the contracted service.   </t>
    </r>
    <r>
      <rPr>
        <b/>
        <sz val="11"/>
        <rFont val="Calibri"/>
        <family val="2"/>
        <scheme val="minor"/>
      </rPr>
      <t>Note</t>
    </r>
    <r>
      <rPr>
        <sz val="11"/>
        <rFont val="Calibri"/>
        <family val="2"/>
        <scheme val="minor"/>
      </rPr>
      <t>: Please see the CBA Manual for information regarding payroll costs for private sector employees and the issues to be considered when developing hourly rates.  Additional information and comments should be provided as needed in Section F, including any salary, wage or inflationary adjustments included in your estimates.</t>
    </r>
  </si>
  <si>
    <r>
      <t>Cost of Contracting Out Service</t>
    </r>
    <r>
      <rPr>
        <sz val="11"/>
        <color rgb="FF000000"/>
        <rFont val="Calibri"/>
        <family val="2"/>
      </rPr>
      <t>.  Part D-100 is used to project the current and projected cost of contracting out the service.  These costs are comprised of: cost of the contract; cost of in-house contract management; state agency transition costs; and state revenue impacts.  As with Part C-100, Part D-100 will provide estimated costs both with and without indirect (overhead) costs. The forms in this section provide alternative methods of estimating contracting out costs.  For more information on costs of contracts, contract management, transition costs and revenue impacts, please see the CBA Manual.</t>
    </r>
  </si>
  <si>
    <t>INSTRUCTIONS - For Template 1 Forms</t>
  </si>
  <si>
    <r>
      <t>Cost Benefit Analysis for a Proposal to Contract</t>
    </r>
    <r>
      <rPr>
        <b/>
        <sz val="12"/>
        <rFont val="Calibri"/>
        <family val="2"/>
        <scheme val="minor"/>
      </rPr>
      <t xml:space="preserve"> Out New Service or </t>
    </r>
    <r>
      <rPr>
        <b/>
        <sz val="12"/>
        <color rgb="FF000000"/>
        <rFont val="Calibri"/>
        <family val="2"/>
        <scheme val="minor"/>
      </rPr>
      <t>Service Currently Provided by State Employees. (Note:  The forms described below will automatically pre-fill Template 1.  Also, amounts will need to be entered only for boxes that are highlighted in yellow.  The forms will calculate those boxes that are not highlighted in yellow).</t>
    </r>
  </si>
  <si>
    <r>
      <t xml:space="preserve">In column 4,  the total  current salaries and wages for the number of FTE's included in Column 2 should be provided  (e.g. 3 FTE's times $30,000 annual salary/wages equals $90,000).  </t>
    </r>
    <r>
      <rPr>
        <u/>
        <sz val="11"/>
        <rFont val="Calibri"/>
        <family val="2"/>
        <scheme val="minor"/>
      </rPr>
      <t>Only the portion of salary/wages related to the in-house delivery of the service should be included.</t>
    </r>
  </si>
  <si>
    <r>
      <t xml:space="preserve">Total payroll for current year (Col. 4 + Col. 5 + Col. 6) </t>
    </r>
    <r>
      <rPr>
        <b/>
        <i/>
        <sz val="11"/>
        <rFont val="Calibri"/>
        <family val="2"/>
        <scheme val="minor"/>
      </rPr>
      <t>Note: This form will calculate this total.</t>
    </r>
  </si>
  <si>
    <r>
      <t xml:space="preserve">Column 8                                </t>
    </r>
    <r>
      <rPr>
        <b/>
        <sz val="11"/>
        <rFont val="Calibri"/>
        <family val="2"/>
        <scheme val="minor"/>
      </rPr>
      <t xml:space="preserve"> Note: Column 8 should reflect the full projected payroll costs for in-house services for that portion of Year 1 for which services are to be privatized as described in Form B-100.</t>
    </r>
    <r>
      <rPr>
        <sz val="11"/>
        <rFont val="Calibri"/>
        <family val="2"/>
        <scheme val="minor"/>
      </rPr>
      <t xml:space="preserve">  </t>
    </r>
  </si>
  <si>
    <r>
      <t xml:space="preserve">This is calculated by multiplying the Actual Total Payroll from Section A by the Fringe Benefit percentage in Column 3.   </t>
    </r>
    <r>
      <rPr>
        <b/>
        <sz val="11"/>
        <rFont val="Calibri"/>
        <family val="2"/>
        <scheme val="minor"/>
      </rPr>
      <t xml:space="preserve"> The pre-populated form automatically multiplies the percentages by the appropriate Payroll amounts  (i.e., payroll for 17.5 hours per week or more employees only for certain benefits). </t>
    </r>
    <r>
      <rPr>
        <sz val="11"/>
        <rFont val="Calibri"/>
        <family val="2"/>
        <scheme val="minor"/>
      </rPr>
      <t>Please see the CBA Manual for additional guidance.</t>
    </r>
  </si>
  <si>
    <t>The Fringe Benefit Cost for the Current Year is calculated by multiplying the Current Year Payroll from Section A by the Fringe Benefit percentage in Column 3.  The pre-populated amounts in the form multiplies the percentages by the appropriate Payroll amounts  (i.e., payroll, 17.5 hours or more employees only for certain benefits).</t>
  </si>
  <si>
    <t xml:space="preserve">Form C-103 will assist in developing an indirect cost rate if one does not already exist for your agency.  Please attach any additional information or calculations as necessary to understand the costs or projections included on this form. </t>
  </si>
  <si>
    <r>
      <t xml:space="preserve">This schedule should be used if a State agency has comparable information regarding the same or similar contracts within the agency, from another state agency, or other sources.  One-time start-up costs should be included in your estimates.  Start-up costs occurring prior to Year 1 should be reflected in row entitled,"Year 1 of Contracted Services". These and other cost estimates should be explained in the comments box.  </t>
    </r>
    <r>
      <rPr>
        <u/>
        <sz val="11"/>
        <rFont val="Calibri"/>
        <family val="2"/>
        <scheme val="minor"/>
      </rPr>
      <t>Column 5 should reflect the costs described in the instructions above for Section E. of Form D-101.</t>
    </r>
  </si>
  <si>
    <t>Please see the instructions for Form C-101 for guidance in completing this section.  Columns 2 through 6 are intended to provide the full first year cost to help provide a baseline for the following 5 years of the contracted service, as needed.  For Year 1 of the contracted services in column 7, please adjust costs for any partial year privatization planned based on the schedule in Form B-100.</t>
  </si>
  <si>
    <t>Section C - Other Expenses                                        Do not include any expenses in this section that are included in agency's indirect/overhead calculations and costs.</t>
  </si>
  <si>
    <t>NOTE: Costs for the full first year of planned privatization should be reflected in Column 2.  Any adjustments related to partial year privatization should be reflected in "Projected Year 1 of Contract Management" in Column 3.</t>
  </si>
  <si>
    <r>
      <t xml:space="preserve">State agencies may experience revenue impacts when moving from in-house delivery of series to contracting out these services.  These types of revenue impacts are described more fully in the CBA Manual.   Please provide additional information and comments in the comments box.  </t>
    </r>
    <r>
      <rPr>
        <b/>
        <sz val="11"/>
        <rFont val="Calibri"/>
        <family val="2"/>
        <scheme val="minor"/>
      </rPr>
      <t>IMPORTANT: TAX OR REVENUE LOSSES SHOULD BE INCLUDED AS POSITIVE NUMBERS (REFLECT AS "COST") WHILE TAX OR REVENUE INCREASES SHOULD BE INCLUDED AS NEGATIVE NUMBER (REFLECT AS "SAVINGS").</t>
    </r>
  </si>
  <si>
    <t>Please include additional information, calculations, explanations, etc. as needed for each column in the box provided below.  In addition to the description, please attach any additional information or calculations as necessary to assist in explaining projections.</t>
  </si>
  <si>
    <t>2. Direct Costs from Form C-101 to which Indirect Cost Rate applies</t>
  </si>
  <si>
    <t>D. Agency and Central Services Indirect Costs</t>
  </si>
  <si>
    <t>Additional Comments and Information for Parts A-D</t>
  </si>
  <si>
    <t>Form F-100  - Quantitative and Qualitative Benefits and Risks of Contracting Out Services</t>
  </si>
  <si>
    <t>Subtotal Payroll Costs &amp; Fringe Benefits</t>
  </si>
  <si>
    <t>Sub-Total: Cost of    Contract</t>
  </si>
  <si>
    <t>Projected Contracting Out Cost Year 2</t>
  </si>
  <si>
    <t>Projected Contracting Out Cost Year 3</t>
  </si>
  <si>
    <t>Projected Contracting Out Cost Year 4</t>
  </si>
  <si>
    <t>Projected Contracting Out Year 5</t>
  </si>
  <si>
    <t>Alternate Costing Method (Including Costs of Services Remaining In-House) (Form D-102)</t>
  </si>
  <si>
    <t>TRANSITION COSTS/REVENUE IMPACTS (Sched. 3)</t>
  </si>
  <si>
    <t>In-house Contract Management Incl. Indirect Costs  (Line 4 + Line 6)</t>
  </si>
  <si>
    <t>Year 1 of Contracted Services (adjust costs, as needed, to reflect any partial year privatization reflected in Form B-100)</t>
  </si>
  <si>
    <t>Template 1:  Cost Benefit Analysis for a Proposal to Contract Out New Service or Services Currently Provided by State Employees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</si>
</sst>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_([$$-409]* #,##0.00_);_([$$-409]* \(#,##0.00\);_([$$-409]* &quot;-&quot;??_);_(@_)"/>
  </numFmts>
  <fonts count="48" x14ac:knownFonts="1">
    <font>
      <sz val="10"/>
      <color rgb="FF000000"/>
      <name val="Times New Roman"/>
      <charset val="204"/>
    </font>
    <font>
      <sz val="11"/>
      <color theme="1"/>
      <name val="Calibri"/>
      <family val="2"/>
      <scheme val="minor"/>
    </font>
    <font>
      <sz val="10"/>
      <color rgb="FF000000"/>
      <name val="Times New Roman"/>
      <family val="1"/>
    </font>
    <font>
      <b/>
      <sz val="11"/>
      <color rgb="FF000000"/>
      <name val="Calibri"/>
      <family val="2"/>
      <scheme val="minor"/>
    </font>
    <font>
      <sz val="10"/>
      <color rgb="FF000000"/>
      <name val="Times New Roman"/>
      <family val="1"/>
    </font>
    <font>
      <b/>
      <sz val="10"/>
      <name val="Calibri"/>
      <family val="2"/>
      <scheme val="minor"/>
    </font>
    <font>
      <sz val="10"/>
      <name val="Calibri"/>
      <family val="2"/>
      <scheme val="minor"/>
    </font>
    <font>
      <sz val="10"/>
      <color rgb="FF000000"/>
      <name val="Calibri"/>
      <family val="2"/>
      <scheme val="minor"/>
    </font>
    <font>
      <b/>
      <sz val="11"/>
      <name val="Calibri"/>
      <family val="2"/>
      <scheme val="minor"/>
    </font>
    <font>
      <sz val="12"/>
      <color rgb="FF000000"/>
      <name val="Calibri"/>
      <family val="2"/>
      <scheme val="minor"/>
    </font>
    <font>
      <b/>
      <sz val="12"/>
      <color rgb="FF000000"/>
      <name val="Calibri"/>
      <family val="2"/>
      <scheme val="minor"/>
    </font>
    <font>
      <sz val="11"/>
      <color rgb="FF000000"/>
      <name val="Calibri"/>
      <family val="2"/>
      <scheme val="minor"/>
    </font>
    <font>
      <b/>
      <sz val="12"/>
      <name val="Calibri"/>
      <family val="2"/>
      <scheme val="minor"/>
    </font>
    <font>
      <sz val="11"/>
      <color rgb="FF000000"/>
      <name val="Calibri"/>
      <family val="2"/>
    </font>
    <font>
      <b/>
      <sz val="11"/>
      <color rgb="FF000000"/>
      <name val="Calibri"/>
      <family val="2"/>
    </font>
    <font>
      <u/>
      <sz val="11"/>
      <color rgb="FF000000"/>
      <name val="Calibri"/>
      <family val="2"/>
    </font>
    <font>
      <b/>
      <u/>
      <sz val="11"/>
      <color rgb="FF000000"/>
      <name val="Calibri"/>
      <family val="2"/>
    </font>
    <font>
      <b/>
      <sz val="12"/>
      <color rgb="FF000000"/>
      <name val="Calibri"/>
      <family val="2"/>
    </font>
    <font>
      <sz val="11"/>
      <name val="Calibri"/>
      <family val="2"/>
      <scheme val="minor"/>
    </font>
    <font>
      <b/>
      <i/>
      <sz val="11"/>
      <color rgb="FF000000"/>
      <name val="Calibri"/>
      <family val="2"/>
      <scheme val="minor"/>
    </font>
    <font>
      <u/>
      <sz val="11"/>
      <color rgb="FF000000"/>
      <name val="Calibri"/>
      <family val="2"/>
      <scheme val="minor"/>
    </font>
    <font>
      <u/>
      <sz val="11"/>
      <name val="Calibri"/>
      <family val="2"/>
      <scheme val="minor"/>
    </font>
    <font>
      <b/>
      <i/>
      <sz val="11"/>
      <name val="Calibri"/>
      <family val="2"/>
      <scheme val="minor"/>
    </font>
    <font>
      <sz val="11"/>
      <name val="Calibri"/>
      <family val="2"/>
    </font>
    <font>
      <sz val="11"/>
      <color rgb="FF000000"/>
      <name val="Times New Roman"/>
      <family val="1"/>
    </font>
    <font>
      <sz val="11"/>
      <color rgb="FFFF0000"/>
      <name val="Calibri"/>
      <family val="2"/>
      <scheme val="minor"/>
    </font>
    <font>
      <b/>
      <sz val="11"/>
      <color rgb="FFFF0000"/>
      <name val="Calibri"/>
      <family val="2"/>
      <scheme val="minor"/>
    </font>
    <font>
      <b/>
      <sz val="12"/>
      <color rgb="FFFF0000"/>
      <name val="Calibri"/>
      <family val="2"/>
      <scheme val="minor"/>
    </font>
    <font>
      <u/>
      <sz val="11"/>
      <name val="Calibri"/>
      <family val="2"/>
    </font>
    <font>
      <sz val="8"/>
      <name val="Calibri"/>
      <family val="2"/>
      <scheme val="minor"/>
    </font>
    <font>
      <sz val="12"/>
      <name val="Calibri"/>
      <family val="2"/>
      <scheme val="minor"/>
    </font>
    <font>
      <b/>
      <u/>
      <sz val="11"/>
      <name val="Calibri"/>
      <family val="2"/>
      <scheme val="minor"/>
    </font>
    <font>
      <b/>
      <sz val="8"/>
      <name val="Calibri"/>
      <family val="2"/>
      <scheme val="minor"/>
    </font>
    <font>
      <b/>
      <i/>
      <sz val="11"/>
      <color rgb="FFFF0000"/>
      <name val="Calibri"/>
      <family val="2"/>
      <scheme val="minor"/>
    </font>
    <font>
      <b/>
      <sz val="9"/>
      <color rgb="FFFF0000"/>
      <name val="Calibri"/>
      <family val="2"/>
      <scheme val="minor"/>
    </font>
    <font>
      <sz val="10"/>
      <color rgb="FFFF0000"/>
      <name val="Times New Roman"/>
      <family val="1"/>
    </font>
    <font>
      <sz val="9"/>
      <color indexed="81"/>
      <name val="Tahoma"/>
      <family val="2"/>
    </font>
    <font>
      <u/>
      <sz val="10"/>
      <color theme="10"/>
      <name val="Times New Roman"/>
      <family val="1"/>
    </font>
    <font>
      <u/>
      <sz val="10"/>
      <color rgb="FF0070C0"/>
      <name val="Times New Roman"/>
      <family val="1"/>
    </font>
    <font>
      <u/>
      <sz val="10"/>
      <color theme="4" tint="-0.499984740745262"/>
      <name val="Times New Roman"/>
      <family val="1"/>
    </font>
    <font>
      <b/>
      <sz val="9"/>
      <color indexed="81"/>
      <name val="Tahoma"/>
      <family val="2"/>
    </font>
    <font>
      <sz val="8"/>
      <color indexed="81"/>
      <name val="Tahoma"/>
      <family val="2"/>
    </font>
    <font>
      <u/>
      <sz val="11"/>
      <color rgb="FF0070C0"/>
      <name val="Calibri"/>
      <family val="2"/>
      <scheme val="minor"/>
    </font>
    <font>
      <u/>
      <sz val="11"/>
      <color theme="10"/>
      <name val="Calibri"/>
      <family val="2"/>
      <scheme val="minor"/>
    </font>
    <font>
      <sz val="11"/>
      <color theme="10"/>
      <name val="Calibri"/>
      <family val="2"/>
      <scheme val="minor"/>
    </font>
    <font>
      <b/>
      <i/>
      <u/>
      <sz val="11"/>
      <name val="Calibri"/>
      <family val="2"/>
      <scheme val="minor"/>
    </font>
    <font>
      <b/>
      <u/>
      <sz val="11"/>
      <color rgb="FF000000"/>
      <name val="Calibri"/>
      <family val="2"/>
      <scheme val="minor"/>
    </font>
    <font>
      <i/>
      <sz val="11"/>
      <name val="Calibri"/>
      <family val="2"/>
      <scheme val="minor"/>
    </font>
  </fonts>
  <fills count="13">
    <fill>
      <patternFill patternType="none"/>
    </fill>
    <fill>
      <patternFill patternType="gray125"/>
    </fill>
    <fill>
      <patternFill patternType="solid">
        <fgColor rgb="FFFFFFFF"/>
      </patternFill>
    </fill>
    <fill>
      <patternFill patternType="solid">
        <fgColor theme="8"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002060"/>
        <bgColor indexed="64"/>
      </patternFill>
    </fill>
    <fill>
      <patternFill patternType="solid">
        <fgColor theme="1"/>
        <bgColor indexed="64"/>
      </patternFill>
    </fill>
    <fill>
      <patternFill patternType="solid">
        <fgColor rgb="FFEFEF7F"/>
        <bgColor indexed="64"/>
      </patternFill>
    </fill>
    <fill>
      <patternFill patternType="solid">
        <fgColor rgb="FFE4EE8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bottom style="thin">
        <color rgb="FF000000"/>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style="thin">
        <color indexed="64"/>
      </bottom>
      <diagonal/>
    </border>
  </borders>
  <cellStyleXfs count="4">
    <xf numFmtId="0" fontId="0" fillId="0" borderId="0"/>
    <xf numFmtId="44" fontId="2" fillId="0" borderId="0" applyFont="0" applyFill="0" applyBorder="0" applyAlignment="0" applyProtection="0"/>
    <xf numFmtId="9" fontId="4" fillId="0" borderId="0" applyFont="0" applyFill="0" applyBorder="0" applyAlignment="0" applyProtection="0"/>
    <xf numFmtId="0" fontId="37" fillId="0" borderId="0" applyNumberFormat="0" applyFill="0" applyBorder="0" applyAlignment="0" applyProtection="0"/>
  </cellStyleXfs>
  <cellXfs count="482">
    <xf numFmtId="0" fontId="0" fillId="2" borderId="0" xfId="0" applyFill="1" applyBorder="1" applyAlignment="1">
      <alignment horizontal="left" vertical="top"/>
    </xf>
    <xf numFmtId="0" fontId="0" fillId="0" borderId="0" xfId="0" applyFill="1" applyBorder="1" applyAlignment="1">
      <alignment horizontal="left" vertical="top"/>
    </xf>
    <xf numFmtId="0" fontId="6" fillId="5" borderId="0" xfId="0" applyFont="1" applyFill="1"/>
    <xf numFmtId="0" fontId="7" fillId="2" borderId="0" xfId="0" applyFont="1" applyFill="1" applyBorder="1" applyAlignment="1">
      <alignment horizontal="left" vertical="top"/>
    </xf>
    <xf numFmtId="0" fontId="7" fillId="0" borderId="1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9" xfId="0" applyFont="1" applyFill="1" applyBorder="1" applyAlignment="1">
      <alignment horizontal="left" vertical="top" wrapText="1"/>
    </xf>
    <xf numFmtId="0" fontId="10" fillId="2" borderId="0" xfId="0" applyFont="1" applyFill="1" applyBorder="1" applyAlignment="1">
      <alignment horizontal="left" vertical="top"/>
    </xf>
    <xf numFmtId="0" fontId="10" fillId="0" borderId="0" xfId="0" applyFont="1" applyFill="1" applyBorder="1" applyAlignment="1">
      <alignment horizontal="left" vertical="top"/>
    </xf>
    <xf numFmtId="0" fontId="11" fillId="2" borderId="0" xfId="0" applyFont="1" applyFill="1" applyBorder="1" applyAlignment="1">
      <alignment horizontal="left" vertical="top"/>
    </xf>
    <xf numFmtId="0" fontId="13" fillId="2" borderId="0" xfId="0" applyFont="1" applyFill="1" applyBorder="1" applyAlignment="1">
      <alignment horizontal="left" vertical="top"/>
    </xf>
    <xf numFmtId="0" fontId="14" fillId="2" borderId="0" xfId="0" applyFont="1" applyFill="1" applyBorder="1" applyAlignment="1">
      <alignment horizontal="left" vertical="top"/>
    </xf>
    <xf numFmtId="0" fontId="13" fillId="2" borderId="0" xfId="0" applyFont="1" applyFill="1" applyBorder="1" applyAlignment="1">
      <alignment vertical="top" wrapText="1"/>
    </xf>
    <xf numFmtId="0" fontId="13" fillId="2" borderId="0" xfId="0" applyFont="1" applyFill="1" applyBorder="1" applyAlignment="1">
      <alignment vertical="top"/>
    </xf>
    <xf numFmtId="0" fontId="14" fillId="2" borderId="0" xfId="0" applyFont="1" applyFill="1" applyBorder="1" applyAlignment="1">
      <alignment vertical="top" wrapText="1"/>
    </xf>
    <xf numFmtId="0" fontId="16" fillId="2" borderId="0" xfId="0" applyFont="1" applyFill="1" applyBorder="1" applyAlignment="1">
      <alignment vertical="top" wrapText="1"/>
    </xf>
    <xf numFmtId="0" fontId="11" fillId="2" borderId="0" xfId="0" applyFont="1" applyFill="1" applyBorder="1" applyAlignment="1">
      <alignment horizontal="left" vertical="top"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3" fillId="7" borderId="4" xfId="0" applyFont="1" applyFill="1" applyBorder="1" applyAlignment="1">
      <alignment horizontal="left" vertical="top" wrapText="1"/>
    </xf>
    <xf numFmtId="0" fontId="3" fillId="7" borderId="12" xfId="0" applyFont="1" applyFill="1" applyBorder="1" applyAlignment="1">
      <alignment horizontal="left" vertical="top" wrapText="1"/>
    </xf>
    <xf numFmtId="0" fontId="3" fillId="7" borderId="27" xfId="0" applyFont="1" applyFill="1" applyBorder="1" applyAlignment="1">
      <alignment horizontal="left" vertical="top" wrapText="1"/>
    </xf>
    <xf numFmtId="0" fontId="3" fillId="6" borderId="4"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6" borderId="4" xfId="0" applyFont="1" applyFill="1" applyBorder="1" applyAlignment="1">
      <alignment horizontal="left"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1" fillId="2" borderId="0" xfId="0" applyFont="1" applyFill="1" applyBorder="1" applyAlignment="1">
      <alignment vertical="top" wrapText="1"/>
    </xf>
    <xf numFmtId="0" fontId="11" fillId="5" borderId="0" xfId="0" applyFont="1" applyFill="1" applyBorder="1" applyAlignment="1">
      <alignment horizontal="left" vertical="top" wrapText="1"/>
    </xf>
    <xf numFmtId="0" fontId="11" fillId="5" borderId="0" xfId="0" applyFont="1" applyFill="1" applyBorder="1" applyAlignment="1">
      <alignment horizontal="left" vertical="top"/>
    </xf>
    <xf numFmtId="0" fontId="11" fillId="4" borderId="4" xfId="0" applyFont="1" applyFill="1" applyBorder="1" applyAlignment="1">
      <alignment horizontal="left" vertical="top" wrapText="1"/>
    </xf>
    <xf numFmtId="0" fontId="7" fillId="2" borderId="0" xfId="0" applyFont="1" applyFill="1" applyBorder="1" applyAlignment="1" applyProtection="1">
      <alignment horizontal="left" vertical="top"/>
    </xf>
    <xf numFmtId="0" fontId="12" fillId="2"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9" fillId="2" borderId="17"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3" fillId="5"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protection locked="0"/>
    </xf>
    <xf numFmtId="0" fontId="10"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3"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3" fillId="0" borderId="4" xfId="0" applyFont="1" applyFill="1" applyBorder="1" applyAlignment="1">
      <alignment horizontal="left" vertical="center" wrapText="1"/>
    </xf>
    <xf numFmtId="0" fontId="18"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11" fillId="0" borderId="4" xfId="0" applyFont="1" applyFill="1" applyBorder="1" applyAlignment="1">
      <alignment vertical="top" wrapText="1"/>
    </xf>
    <xf numFmtId="0" fontId="13" fillId="2" borderId="0" xfId="0" applyFont="1" applyFill="1" applyBorder="1" applyAlignment="1">
      <alignment horizontal="right" vertical="top" wrapText="1"/>
    </xf>
    <xf numFmtId="0" fontId="7" fillId="0" borderId="3" xfId="0" applyFont="1" applyFill="1" applyBorder="1" applyAlignment="1" applyProtection="1">
      <alignment horizontal="left" vertical="top" wrapText="1"/>
    </xf>
    <xf numFmtId="0" fontId="7"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4" xfId="0" applyFont="1" applyFill="1" applyBorder="1" applyAlignment="1">
      <alignment horizontal="left" vertical="top" wrapText="1"/>
    </xf>
    <xf numFmtId="0" fontId="6" fillId="0" borderId="4" xfId="1" applyNumberFormat="1" applyFont="1" applyFill="1" applyBorder="1" applyProtection="1"/>
    <xf numFmtId="44" fontId="5" fillId="0" borderId="4" xfId="1" applyFont="1" applyFill="1" applyBorder="1" applyProtection="1"/>
    <xf numFmtId="165" fontId="5" fillId="0" borderId="4" xfId="1" applyNumberFormat="1" applyFont="1" applyFill="1" applyBorder="1" applyProtection="1"/>
    <xf numFmtId="10" fontId="5" fillId="0" borderId="4" xfId="2" applyNumberFormat="1" applyFont="1" applyFill="1" applyBorder="1" applyProtection="1"/>
    <xf numFmtId="44" fontId="6" fillId="8" borderId="4" xfId="1" applyFont="1" applyFill="1" applyBorder="1" applyProtection="1">
      <protection locked="0"/>
    </xf>
    <xf numFmtId="44" fontId="5" fillId="8" borderId="4" xfId="1" applyFont="1" applyFill="1" applyBorder="1" applyProtection="1">
      <protection locked="0"/>
    </xf>
    <xf numFmtId="0" fontId="8" fillId="0" borderId="4" xfId="0" applyFont="1" applyFill="1" applyBorder="1" applyAlignment="1" applyProtection="1">
      <alignment horizontal="left"/>
    </xf>
    <xf numFmtId="0" fontId="18" fillId="0" borderId="4" xfId="0" applyFont="1" applyFill="1" applyBorder="1" applyAlignment="1" applyProtection="1">
      <alignment horizontal="left"/>
    </xf>
    <xf numFmtId="0" fontId="8" fillId="0" borderId="4" xfId="0" applyFont="1" applyFill="1" applyBorder="1" applyAlignment="1" applyProtection="1">
      <alignment horizontal="left" wrapText="1"/>
    </xf>
    <xf numFmtId="0" fontId="8" fillId="0" borderId="4"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left" wrapText="1"/>
    </xf>
    <xf numFmtId="44" fontId="11" fillId="0" borderId="4" xfId="1" applyFont="1" applyFill="1" applyBorder="1" applyAlignment="1" applyProtection="1">
      <alignment horizontal="center" vertical="center" wrapText="1"/>
    </xf>
    <xf numFmtId="44" fontId="18" fillId="8" borderId="10" xfId="1" applyFont="1" applyFill="1" applyBorder="1" applyAlignment="1" applyProtection="1">
      <alignment horizontal="center" vertical="center" wrapText="1"/>
      <protection locked="0"/>
    </xf>
    <xf numFmtId="44" fontId="11" fillId="8" borderId="4" xfId="1" applyFont="1" applyFill="1" applyBorder="1" applyAlignment="1" applyProtection="1">
      <alignment horizontal="center" vertical="center" wrapText="1"/>
      <protection locked="0"/>
    </xf>
    <xf numFmtId="44" fontId="3" fillId="0" borderId="4" xfId="1" applyFont="1" applyFill="1" applyBorder="1" applyAlignment="1" applyProtection="1">
      <alignment horizontal="center" vertical="center" wrapText="1"/>
    </xf>
    <xf numFmtId="0" fontId="11" fillId="0" borderId="3"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11" fillId="0" borderId="1"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2" borderId="0" xfId="0" applyFont="1" applyFill="1" applyBorder="1" applyAlignment="1" applyProtection="1">
      <alignment horizontal="left" vertical="top"/>
    </xf>
    <xf numFmtId="0" fontId="11" fillId="2" borderId="0" xfId="0" applyFont="1" applyFill="1" applyBorder="1" applyAlignment="1" applyProtection="1">
      <alignment horizontal="center" vertical="top"/>
    </xf>
    <xf numFmtId="44" fontId="11" fillId="0" borderId="1" xfId="1" applyFont="1" applyFill="1" applyBorder="1" applyAlignment="1" applyProtection="1">
      <alignment horizontal="center" wrapText="1"/>
    </xf>
    <xf numFmtId="44" fontId="3" fillId="0" borderId="21" xfId="1" applyFont="1" applyFill="1" applyBorder="1" applyAlignment="1" applyProtection="1">
      <alignment horizontal="center" wrapText="1"/>
    </xf>
    <xf numFmtId="0" fontId="11" fillId="5" borderId="0" xfId="0" applyFont="1" applyFill="1" applyBorder="1" applyAlignment="1" applyProtection="1">
      <alignment horizontal="center" vertical="top" wrapText="1"/>
    </xf>
    <xf numFmtId="0" fontId="11" fillId="5" borderId="0" xfId="0" applyFont="1" applyFill="1" applyBorder="1" applyAlignment="1" applyProtection="1">
      <alignment horizontal="left" vertical="top"/>
    </xf>
    <xf numFmtId="0" fontId="8" fillId="5" borderId="0" xfId="0" applyFont="1" applyFill="1" applyBorder="1" applyAlignment="1" applyProtection="1">
      <alignment horizontal="center" vertical="center" wrapText="1"/>
    </xf>
    <xf numFmtId="0" fontId="11" fillId="5" borderId="0" xfId="0" applyFont="1" applyFill="1" applyBorder="1" applyAlignment="1" applyProtection="1">
      <alignment horizontal="center" vertical="top"/>
    </xf>
    <xf numFmtId="0" fontId="11" fillId="5" borderId="0" xfId="0" applyFont="1" applyFill="1" applyBorder="1" applyAlignment="1" applyProtection="1">
      <alignment horizontal="left" vertical="top" wrapText="1"/>
    </xf>
    <xf numFmtId="0" fontId="3" fillId="2" borderId="0" xfId="0" applyFont="1" applyFill="1" applyBorder="1" applyAlignment="1" applyProtection="1">
      <alignment horizontal="left" vertical="top"/>
    </xf>
    <xf numFmtId="0" fontId="11" fillId="8" borderId="1" xfId="0" applyFont="1" applyFill="1" applyBorder="1" applyAlignment="1" applyProtection="1">
      <alignment horizontal="left" vertical="top" wrapText="1"/>
      <protection locked="0"/>
    </xf>
    <xf numFmtId="0" fontId="11" fillId="8" borderId="1" xfId="0" applyFont="1" applyFill="1" applyBorder="1" applyAlignment="1" applyProtection="1">
      <alignment horizontal="center" wrapText="1"/>
      <protection locked="0"/>
    </xf>
    <xf numFmtId="44" fontId="11" fillId="8" borderId="1" xfId="1" applyFont="1" applyFill="1" applyBorder="1" applyAlignment="1" applyProtection="1">
      <alignment horizontal="center" wrapText="1"/>
      <protection locked="0"/>
    </xf>
    <xf numFmtId="44" fontId="11" fillId="8" borderId="2" xfId="1" applyFont="1" applyFill="1" applyBorder="1" applyAlignment="1" applyProtection="1">
      <alignment horizontal="center" wrapText="1"/>
      <protection locked="0"/>
    </xf>
    <xf numFmtId="0" fontId="3" fillId="0" borderId="21" xfId="0" applyFont="1" applyFill="1" applyBorder="1" applyAlignment="1" applyProtection="1">
      <alignment horizontal="center" wrapText="1"/>
    </xf>
    <xf numFmtId="0" fontId="11" fillId="0" borderId="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8" fillId="0" borderId="6" xfId="0" applyFont="1" applyFill="1" applyBorder="1" applyAlignment="1" applyProtection="1">
      <alignment horizontal="center" vertical="center" wrapText="1"/>
    </xf>
    <xf numFmtId="44" fontId="11" fillId="0" borderId="1" xfId="1" applyFont="1" applyFill="1" applyBorder="1" applyAlignment="1" applyProtection="1">
      <alignment horizontal="left" vertical="top" wrapText="1"/>
    </xf>
    <xf numFmtId="44" fontId="3" fillId="0" borderId="1" xfId="1" applyFont="1" applyFill="1" applyBorder="1" applyAlignment="1" applyProtection="1">
      <alignment horizontal="left" vertical="top" wrapText="1"/>
    </xf>
    <xf numFmtId="0" fontId="18" fillId="0" borderId="2" xfId="0" applyFont="1" applyFill="1" applyBorder="1" applyAlignment="1" applyProtection="1">
      <alignment horizontal="left" vertical="top" wrapText="1"/>
    </xf>
    <xf numFmtId="0" fontId="3" fillId="0" borderId="2" xfId="0" applyFont="1" applyFill="1" applyBorder="1" applyAlignment="1" applyProtection="1">
      <alignment horizontal="right" vertical="top" wrapText="1"/>
    </xf>
    <xf numFmtId="0" fontId="3" fillId="0" borderId="4" xfId="0" applyFont="1" applyFill="1" applyBorder="1" applyAlignment="1" applyProtection="1">
      <alignment horizontal="left" vertical="center" wrapText="1"/>
    </xf>
    <xf numFmtId="0" fontId="11" fillId="0" borderId="2" xfId="0" applyFont="1" applyFill="1" applyBorder="1" applyAlignment="1" applyProtection="1">
      <alignment horizontal="left" vertical="top" wrapText="1"/>
    </xf>
    <xf numFmtId="44" fontId="8" fillId="0" borderId="4" xfId="1"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1" fillId="0" borderId="12" xfId="0" applyFont="1" applyFill="1" applyBorder="1" applyAlignment="1" applyProtection="1">
      <alignment horizontal="left" vertical="top" wrapText="1"/>
    </xf>
    <xf numFmtId="0" fontId="11" fillId="0" borderId="4" xfId="0" applyFont="1" applyFill="1" applyBorder="1" applyAlignment="1" applyProtection="1">
      <alignment horizontal="left" vertical="top"/>
    </xf>
    <xf numFmtId="0" fontId="11" fillId="0" borderId="4" xfId="0" quotePrefix="1" applyFont="1" applyFill="1" applyBorder="1" applyAlignment="1" applyProtection="1">
      <alignment horizontal="left" vertical="top"/>
    </xf>
    <xf numFmtId="0" fontId="11" fillId="0" borderId="4" xfId="0" applyFont="1" applyFill="1" applyBorder="1" applyAlignment="1" applyProtection="1">
      <alignment horizontal="left" vertical="center" wrapText="1"/>
    </xf>
    <xf numFmtId="0" fontId="11" fillId="8" borderId="4" xfId="1" applyNumberFormat="1" applyFont="1" applyFill="1" applyBorder="1" applyAlignment="1" applyProtection="1">
      <alignment horizontal="center" vertical="center" wrapText="1"/>
      <protection locked="0"/>
    </xf>
    <xf numFmtId="0" fontId="18" fillId="5" borderId="19" xfId="0" applyFont="1" applyFill="1" applyBorder="1" applyAlignment="1" applyProtection="1">
      <alignment horizontal="left" wrapText="1"/>
    </xf>
    <xf numFmtId="0" fontId="11" fillId="5" borderId="27" xfId="0" applyFont="1" applyFill="1" applyBorder="1" applyAlignment="1" applyProtection="1">
      <alignment horizontal="left" vertical="top" wrapText="1"/>
    </xf>
    <xf numFmtId="0" fontId="11" fillId="5" borderId="0" xfId="0" applyFont="1" applyFill="1" applyBorder="1" applyAlignment="1" applyProtection="1">
      <alignment horizontal="right" vertical="top" wrapText="1"/>
    </xf>
    <xf numFmtId="44" fontId="18" fillId="5" borderId="14" xfId="1" applyFont="1" applyFill="1" applyBorder="1" applyAlignment="1" applyProtection="1">
      <alignment horizontal="left" vertical="top"/>
    </xf>
    <xf numFmtId="0" fontId="3" fillId="0" borderId="21" xfId="0" applyFont="1" applyFill="1" applyBorder="1" applyAlignment="1" applyProtection="1">
      <alignment horizontal="right" wrapText="1"/>
    </xf>
    <xf numFmtId="0" fontId="11" fillId="0" borderId="32" xfId="0" applyFont="1" applyFill="1" applyBorder="1" applyAlignment="1" applyProtection="1">
      <alignment horizontal="left" vertical="top" wrapText="1"/>
    </xf>
    <xf numFmtId="0" fontId="11" fillId="0" borderId="1" xfId="0" applyFont="1" applyFill="1" applyBorder="1" applyAlignment="1" applyProtection="1">
      <alignment horizontal="left" vertical="center" wrapText="1"/>
    </xf>
    <xf numFmtId="0" fontId="18" fillId="0" borderId="4" xfId="0" applyFont="1" applyFill="1" applyBorder="1" applyAlignment="1" applyProtection="1">
      <alignment horizontal="left" vertical="top" wrapText="1"/>
    </xf>
    <xf numFmtId="44" fontId="11" fillId="8" borderId="4" xfId="1" applyFont="1" applyFill="1" applyBorder="1" applyAlignment="1" applyProtection="1">
      <alignment horizontal="left" vertical="top"/>
      <protection locked="0"/>
    </xf>
    <xf numFmtId="0" fontId="3" fillId="0" borderId="0" xfId="0" applyFont="1" applyFill="1" applyBorder="1" applyAlignment="1" applyProtection="1">
      <alignment horizontal="left" vertical="top" wrapText="1"/>
    </xf>
    <xf numFmtId="0" fontId="24" fillId="2" borderId="0" xfId="0" applyFont="1" applyFill="1" applyBorder="1" applyAlignment="1" applyProtection="1">
      <alignment horizontal="left" vertical="top"/>
    </xf>
    <xf numFmtId="44" fontId="3" fillId="0" borderId="4" xfId="1" applyFont="1" applyFill="1" applyBorder="1" applyAlignment="1" applyProtection="1">
      <alignment horizontal="left" vertical="top"/>
    </xf>
    <xf numFmtId="0" fontId="12"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164" fontId="11" fillId="0" borderId="2" xfId="0" applyNumberFormat="1" applyFont="1" applyFill="1" applyBorder="1" applyAlignment="1" applyProtection="1">
      <alignment horizontal="left" vertical="top" wrapText="1"/>
    </xf>
    <xf numFmtId="44" fontId="11" fillId="0" borderId="0" xfId="0" applyNumberFormat="1" applyFont="1" applyFill="1" applyBorder="1" applyAlignment="1" applyProtection="1">
      <alignment horizontal="center" vertical="center"/>
    </xf>
    <xf numFmtId="0" fontId="8" fillId="0" borderId="4" xfId="0" applyFont="1" applyFill="1" applyBorder="1" applyAlignment="1" applyProtection="1">
      <alignment horizontal="right" vertical="top" wrapText="1"/>
    </xf>
    <xf numFmtId="164" fontId="11" fillId="0" borderId="1" xfId="0" applyNumberFormat="1" applyFont="1" applyFill="1" applyBorder="1" applyAlignment="1" applyProtection="1">
      <alignment horizontal="left" vertical="top" wrapText="1"/>
    </xf>
    <xf numFmtId="44" fontId="11" fillId="0" borderId="4" xfId="1" applyFont="1" applyFill="1" applyBorder="1" applyAlignment="1" applyProtection="1">
      <alignment horizontal="left" vertical="top" wrapText="1"/>
    </xf>
    <xf numFmtId="44" fontId="11" fillId="0" borderId="4" xfId="0" applyNumberFormat="1" applyFont="1" applyFill="1" applyBorder="1" applyAlignment="1" applyProtection="1">
      <alignment horizontal="left" vertical="top"/>
    </xf>
    <xf numFmtId="164" fontId="11" fillId="0" borderId="4" xfId="0" applyNumberFormat="1" applyFont="1" applyFill="1" applyBorder="1" applyAlignment="1" applyProtection="1">
      <alignment horizontal="left" vertical="top" wrapText="1"/>
    </xf>
    <xf numFmtId="44" fontId="11" fillId="0" borderId="4" xfId="0" applyNumberFormat="1" applyFont="1" applyFill="1" applyBorder="1" applyAlignment="1" applyProtection="1">
      <alignment horizontal="left" vertical="top" wrapText="1"/>
    </xf>
    <xf numFmtId="44" fontId="18" fillId="0" borderId="4" xfId="0" applyNumberFormat="1"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44" fontId="8" fillId="0" borderId="4" xfId="0" applyNumberFormat="1" applyFont="1" applyFill="1" applyBorder="1" applyAlignment="1" applyProtection="1">
      <alignment horizontal="left" vertical="top" wrapText="1"/>
    </xf>
    <xf numFmtId="44" fontId="3" fillId="0" borderId="4" xfId="0" applyNumberFormat="1"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44" fontId="18" fillId="0" borderId="29" xfId="1" applyFont="1" applyFill="1" applyBorder="1" applyAlignment="1" applyProtection="1">
      <alignment horizontal="left" vertical="top" wrapText="1"/>
    </xf>
    <xf numFmtId="0" fontId="3" fillId="0" borderId="4" xfId="0" applyFont="1" applyFill="1" applyBorder="1" applyAlignment="1" applyProtection="1">
      <alignment horizontal="right" vertical="top" wrapText="1"/>
    </xf>
    <xf numFmtId="44" fontId="3" fillId="0" borderId="4" xfId="1" applyFont="1" applyFill="1" applyBorder="1" applyAlignment="1" applyProtection="1">
      <alignment horizontal="left" vertical="top" wrapText="1"/>
    </xf>
    <xf numFmtId="44" fontId="8" fillId="0" borderId="4" xfId="1" applyFont="1" applyFill="1" applyBorder="1" applyAlignment="1" applyProtection="1">
      <alignment horizontal="left" vertical="top" wrapText="1"/>
    </xf>
    <xf numFmtId="44" fontId="3" fillId="0" borderId="4" xfId="0" applyNumberFormat="1" applyFont="1" applyFill="1" applyBorder="1" applyAlignment="1" applyProtection="1">
      <alignment horizontal="left" vertical="center" wrapText="1"/>
    </xf>
    <xf numFmtId="164" fontId="11" fillId="0" borderId="4" xfId="0" applyNumberFormat="1" applyFont="1" applyFill="1" applyBorder="1" applyAlignment="1">
      <alignment horizontal="left" vertical="top" wrapText="1"/>
    </xf>
    <xf numFmtId="44" fontId="11" fillId="0" borderId="4" xfId="0" applyNumberFormat="1" applyFont="1" applyFill="1" applyBorder="1" applyAlignment="1">
      <alignment horizontal="left" vertical="top" wrapText="1"/>
    </xf>
    <xf numFmtId="0" fontId="9" fillId="0" borderId="0" xfId="0" applyFont="1" applyFill="1" applyBorder="1" applyAlignment="1" applyProtection="1">
      <alignment horizontal="left" vertical="top"/>
    </xf>
    <xf numFmtId="0" fontId="8" fillId="0" borderId="26" xfId="0" applyFont="1" applyFill="1" applyBorder="1" applyAlignment="1" applyProtection="1">
      <alignment horizontal="center" vertical="center" wrapText="1"/>
    </xf>
    <xf numFmtId="44" fontId="11" fillId="8" borderId="1" xfId="1" applyFont="1" applyFill="1" applyBorder="1" applyAlignment="1" applyProtection="1">
      <alignment horizontal="center" vertical="center" wrapText="1"/>
      <protection locked="0"/>
    </xf>
    <xf numFmtId="44" fontId="11" fillId="2" borderId="0" xfId="1" applyNumberFormat="1" applyFont="1" applyFill="1" applyBorder="1" applyAlignment="1" applyProtection="1">
      <alignment horizontal="left" vertical="top"/>
    </xf>
    <xf numFmtId="0" fontId="18" fillId="5" borderId="0" xfId="0" applyFont="1" applyFill="1" applyBorder="1" applyAlignment="1" applyProtection="1">
      <alignment horizontal="left" wrapText="1"/>
    </xf>
    <xf numFmtId="44" fontId="11" fillId="8" borderId="1" xfId="1" applyNumberFormat="1" applyFont="1" applyFill="1" applyBorder="1" applyAlignment="1" applyProtection="1">
      <alignment horizontal="left" vertical="top" wrapText="1"/>
      <protection locked="0"/>
    </xf>
    <xf numFmtId="0" fontId="11" fillId="8" borderId="1" xfId="1" applyNumberFormat="1" applyFont="1" applyFill="1" applyBorder="1" applyAlignment="1" applyProtection="1">
      <alignment horizontal="center" wrapText="1"/>
      <protection locked="0"/>
    </xf>
    <xf numFmtId="44" fontId="11" fillId="8" borderId="1" xfId="1" applyNumberFormat="1" applyFont="1" applyFill="1" applyBorder="1" applyAlignment="1" applyProtection="1">
      <alignment horizontal="center" wrapText="1"/>
      <protection locked="0"/>
    </xf>
    <xf numFmtId="44" fontId="11" fillId="8" borderId="22" xfId="1" applyNumberFormat="1" applyFont="1" applyFill="1" applyBorder="1" applyAlignment="1" applyProtection="1">
      <alignment horizontal="center" wrapText="1"/>
      <protection locked="0"/>
    </xf>
    <xf numFmtId="44" fontId="11" fillId="8" borderId="4" xfId="1" applyFont="1" applyFill="1" applyBorder="1" applyAlignment="1" applyProtection="1">
      <alignment horizontal="left" vertical="top" wrapText="1"/>
      <protection locked="0"/>
    </xf>
    <xf numFmtId="44" fontId="11" fillId="0" borderId="1" xfId="1" applyNumberFormat="1" applyFont="1" applyFill="1" applyBorder="1" applyAlignment="1" applyProtection="1">
      <alignment horizontal="center" wrapText="1"/>
    </xf>
    <xf numFmtId="0" fontId="24" fillId="5" borderId="0" xfId="0" applyFont="1" applyFill="1" applyBorder="1" applyAlignment="1" applyProtection="1">
      <alignment horizontal="left" vertical="top"/>
    </xf>
    <xf numFmtId="0" fontId="3" fillId="5" borderId="0" xfId="0" applyFont="1" applyFill="1" applyBorder="1" applyAlignment="1" applyProtection="1">
      <alignment horizontal="left" vertical="top"/>
    </xf>
    <xf numFmtId="44" fontId="18" fillId="0" borderId="4" xfId="1" applyFont="1" applyFill="1" applyBorder="1" applyAlignment="1" applyProtection="1">
      <alignment horizontal="left" vertical="top" wrapText="1"/>
    </xf>
    <xf numFmtId="44" fontId="3" fillId="0" borderId="2" xfId="1" applyFont="1" applyFill="1" applyBorder="1" applyAlignment="1" applyProtection="1">
      <alignment horizontal="left" vertical="top" wrapText="1"/>
    </xf>
    <xf numFmtId="0" fontId="8" fillId="0" borderId="4" xfId="0" applyFont="1" applyFill="1" applyBorder="1" applyAlignment="1" applyProtection="1">
      <alignment horizontal="left" vertical="center" wrapText="1"/>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28" fillId="2" borderId="0" xfId="0" applyFont="1" applyFill="1" applyBorder="1" applyAlignment="1">
      <alignment vertical="top" wrapText="1"/>
    </xf>
    <xf numFmtId="10" fontId="11" fillId="8" borderId="4" xfId="2"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wrapText="1"/>
    </xf>
    <xf numFmtId="0" fontId="8" fillId="0" borderId="1" xfId="0" applyFont="1" applyFill="1" applyBorder="1" applyAlignment="1" applyProtection="1">
      <alignment horizontal="center" vertical="center" wrapText="1"/>
    </xf>
    <xf numFmtId="0" fontId="18" fillId="0" borderId="0" xfId="0" applyFont="1" applyFill="1" applyBorder="1" applyAlignment="1" applyProtection="1">
      <alignment horizontal="left" vertical="top"/>
    </xf>
    <xf numFmtId="10" fontId="8" fillId="0" borderId="1" xfId="1" applyNumberFormat="1" applyFont="1" applyFill="1" applyBorder="1" applyAlignment="1" applyProtection="1">
      <alignment horizontal="center" vertical="top" wrapText="1"/>
    </xf>
    <xf numFmtId="0" fontId="18" fillId="0" borderId="0" xfId="0" applyFont="1" applyFill="1" applyBorder="1" applyAlignment="1">
      <alignment horizontal="left" vertical="top"/>
    </xf>
    <xf numFmtId="0" fontId="11" fillId="0" borderId="0" xfId="0" applyFont="1" applyFill="1" applyBorder="1" applyAlignment="1" applyProtection="1">
      <alignment horizontal="left" vertical="top" wrapText="1"/>
      <protection locked="0"/>
    </xf>
    <xf numFmtId="44" fontId="8" fillId="0" borderId="1" xfId="1" applyFont="1" applyFill="1" applyBorder="1" applyAlignment="1" applyProtection="1">
      <alignment horizontal="left" vertical="top" wrapText="1"/>
    </xf>
    <xf numFmtId="0" fontId="33" fillId="2" borderId="0" xfId="0" applyFont="1" applyFill="1" applyBorder="1" applyAlignment="1" applyProtection="1">
      <alignment horizontal="left" vertical="top"/>
    </xf>
    <xf numFmtId="0" fontId="25" fillId="2" borderId="0" xfId="0" applyFont="1" applyFill="1" applyBorder="1" applyAlignment="1" applyProtection="1">
      <alignment horizontal="left" vertical="top"/>
    </xf>
    <xf numFmtId="0" fontId="12" fillId="0" borderId="0" xfId="0" applyFont="1" applyAlignment="1" applyProtection="1">
      <alignment horizontal="left" wrapText="1"/>
    </xf>
    <xf numFmtId="0" fontId="8" fillId="0" borderId="0" xfId="0" applyFont="1" applyFill="1" applyBorder="1" applyAlignment="1" applyProtection="1">
      <alignment horizontal="right" vertical="top" wrapText="1"/>
    </xf>
    <xf numFmtId="44" fontId="8" fillId="0" borderId="0" xfId="1" applyFont="1" applyFill="1" applyBorder="1" applyAlignment="1" applyProtection="1">
      <alignment horizontal="left" vertical="top" wrapText="1"/>
    </xf>
    <xf numFmtId="0" fontId="8" fillId="0" borderId="10" xfId="0" applyFont="1" applyFill="1" applyBorder="1" applyAlignment="1" applyProtection="1">
      <alignment horizontal="right" vertical="top" wrapText="1"/>
    </xf>
    <xf numFmtId="0" fontId="11" fillId="0" borderId="4" xfId="0" applyFont="1" applyFill="1" applyBorder="1" applyAlignment="1">
      <alignment horizontal="left" vertical="top" wrapText="1"/>
    </xf>
    <xf numFmtId="0" fontId="25" fillId="0" borderId="16"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17" xfId="0" applyFont="1" applyFill="1" applyBorder="1" applyAlignment="1" applyProtection="1">
      <alignment horizontal="left" vertical="top" wrapText="1"/>
      <protection locked="0"/>
    </xf>
    <xf numFmtId="0" fontId="35" fillId="0" borderId="0" xfId="0" applyFont="1" applyFill="1" applyBorder="1" applyAlignment="1">
      <alignment horizontal="left" vertical="top"/>
    </xf>
    <xf numFmtId="0" fontId="8" fillId="0" borderId="4"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3" fillId="2" borderId="0" xfId="0" applyFont="1" applyFill="1" applyBorder="1" applyAlignment="1">
      <alignment horizontal="left" vertical="top" wrapText="1"/>
    </xf>
    <xf numFmtId="0" fontId="14" fillId="2" borderId="0" xfId="0" applyFont="1" applyFill="1" applyBorder="1" applyAlignment="1">
      <alignment horizontal="left" vertical="top" wrapText="1"/>
    </xf>
    <xf numFmtId="0" fontId="28"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4" fillId="2" borderId="33" xfId="0" applyFont="1" applyFill="1" applyBorder="1" applyAlignment="1">
      <alignment vertical="top" wrapText="1"/>
    </xf>
    <xf numFmtId="0" fontId="14" fillId="2" borderId="33" xfId="0" applyFont="1" applyFill="1" applyBorder="1" applyAlignment="1">
      <alignment horizontal="left" vertical="top" wrapText="1"/>
    </xf>
    <xf numFmtId="10" fontId="8" fillId="0" borderId="4" xfId="2" applyNumberFormat="1" applyFont="1" applyFill="1" applyBorder="1" applyAlignment="1" applyProtection="1">
      <alignment horizontal="center" vertical="center" wrapText="1"/>
    </xf>
    <xf numFmtId="0" fontId="11" fillId="0" borderId="4" xfId="0" applyFont="1" applyFill="1" applyBorder="1" applyAlignment="1" applyProtection="1">
      <alignment horizontal="left" vertical="top" wrapText="1"/>
    </xf>
    <xf numFmtId="0" fontId="11" fillId="8" borderId="5" xfId="0" applyFont="1" applyFill="1" applyBorder="1" applyAlignment="1" applyProtection="1">
      <alignment horizontal="left" vertical="top" wrapText="1"/>
      <protection locked="0"/>
    </xf>
    <xf numFmtId="0" fontId="11" fillId="8" borderId="5" xfId="0" applyFont="1" applyFill="1" applyBorder="1" applyAlignment="1" applyProtection="1">
      <alignment horizontal="center" wrapText="1"/>
      <protection locked="0"/>
    </xf>
    <xf numFmtId="44" fontId="11" fillId="8" borderId="5" xfId="1" applyFont="1" applyFill="1" applyBorder="1" applyAlignment="1" applyProtection="1">
      <alignment horizontal="center" wrapText="1"/>
      <protection locked="0"/>
    </xf>
    <xf numFmtId="44" fontId="11" fillId="8" borderId="8" xfId="1" applyFont="1" applyFill="1" applyBorder="1" applyAlignment="1" applyProtection="1">
      <alignment horizontal="center" wrapText="1"/>
      <protection locked="0"/>
    </xf>
    <xf numFmtId="0" fontId="11" fillId="9" borderId="5" xfId="0" applyFont="1" applyFill="1" applyBorder="1" applyAlignment="1" applyProtection="1">
      <alignment horizontal="left" vertical="top" wrapText="1"/>
      <protection locked="0"/>
    </xf>
    <xf numFmtId="0" fontId="11" fillId="9" borderId="5" xfId="0" applyFont="1" applyFill="1" applyBorder="1" applyAlignment="1" applyProtection="1">
      <alignment horizontal="center" wrapText="1"/>
      <protection locked="0"/>
    </xf>
    <xf numFmtId="44" fontId="11" fillId="9" borderId="5" xfId="1" applyFont="1" applyFill="1" applyBorder="1" applyAlignment="1" applyProtection="1">
      <alignment horizontal="center" wrapText="1"/>
      <protection locked="0"/>
    </xf>
    <xf numFmtId="44" fontId="11" fillId="9" borderId="8" xfId="1" applyFont="1" applyFill="1" applyBorder="1" applyAlignment="1" applyProtection="1">
      <alignment horizontal="center" wrapText="1"/>
      <protection locked="0"/>
    </xf>
    <xf numFmtId="0" fontId="11" fillId="0" borderId="4" xfId="0" applyFont="1" applyFill="1" applyBorder="1" applyAlignment="1" applyProtection="1">
      <alignment horizontal="left" vertical="top" wrapText="1"/>
    </xf>
    <xf numFmtId="0" fontId="11" fillId="0" borderId="4" xfId="0" applyFont="1" applyFill="1" applyBorder="1" applyAlignment="1">
      <alignment horizontal="left" vertical="top" wrapText="1"/>
    </xf>
    <xf numFmtId="0" fontId="19" fillId="0" borderId="1" xfId="0" applyFont="1" applyFill="1" applyBorder="1" applyAlignment="1" applyProtection="1">
      <alignment horizontal="right" vertical="top" wrapText="1"/>
    </xf>
    <xf numFmtId="0" fontId="19" fillId="0" borderId="5" xfId="0" applyFont="1" applyFill="1" applyBorder="1" applyAlignment="1" applyProtection="1">
      <alignment horizontal="right" vertical="top" wrapText="1"/>
    </xf>
    <xf numFmtId="10" fontId="3" fillId="0" borderId="1" xfId="1" applyNumberFormat="1" applyFont="1" applyFill="1" applyBorder="1" applyAlignment="1" applyProtection="1">
      <alignment horizontal="center" vertical="center" wrapText="1"/>
    </xf>
    <xf numFmtId="44" fontId="11" fillId="5" borderId="0" xfId="1" applyNumberFormat="1" applyFont="1" applyFill="1" applyBorder="1" applyAlignment="1" applyProtection="1">
      <alignment horizontal="left" vertical="top"/>
    </xf>
    <xf numFmtId="0" fontId="11" fillId="8" borderId="5" xfId="1" applyNumberFormat="1" applyFont="1" applyFill="1" applyBorder="1" applyAlignment="1" applyProtection="1">
      <alignment horizontal="center" wrapText="1"/>
      <protection locked="0"/>
    </xf>
    <xf numFmtId="44" fontId="11" fillId="8" borderId="5" xfId="1" applyNumberFormat="1" applyFont="1" applyFill="1" applyBorder="1" applyAlignment="1" applyProtection="1">
      <alignment horizontal="center" wrapText="1"/>
      <protection locked="0"/>
    </xf>
    <xf numFmtId="44" fontId="11" fillId="8" borderId="8" xfId="1" applyNumberFormat="1" applyFont="1" applyFill="1" applyBorder="1" applyAlignment="1" applyProtection="1">
      <alignment horizontal="center" wrapText="1"/>
      <protection locked="0"/>
    </xf>
    <xf numFmtId="44" fontId="3" fillId="0" borderId="30" xfId="1" applyNumberFormat="1" applyFont="1" applyFill="1" applyBorder="1" applyAlignment="1" applyProtection="1">
      <alignment horizontal="right" wrapText="1"/>
    </xf>
    <xf numFmtId="0" fontId="3" fillId="0" borderId="4" xfId="1" applyNumberFormat="1" applyFont="1" applyFill="1" applyBorder="1" applyAlignment="1" applyProtection="1">
      <alignment horizontal="center" wrapText="1"/>
    </xf>
    <xf numFmtId="44" fontId="3" fillId="0" borderId="4" xfId="1" applyFont="1" applyFill="1" applyBorder="1" applyAlignment="1" applyProtection="1">
      <alignment horizontal="center" wrapText="1"/>
    </xf>
    <xf numFmtId="0" fontId="22" fillId="0" borderId="4" xfId="0" applyFont="1" applyFill="1" applyBorder="1" applyAlignment="1">
      <alignment horizontal="left" vertical="top" wrapText="1"/>
    </xf>
    <xf numFmtId="9" fontId="8" fillId="0" borderId="0" xfId="2" applyFont="1" applyFill="1" applyBorder="1" applyAlignment="1" applyProtection="1">
      <alignment horizontal="center" vertical="center" wrapText="1"/>
    </xf>
    <xf numFmtId="0" fontId="3" fillId="0" borderId="0" xfId="0" applyFont="1" applyFill="1" applyBorder="1" applyAlignment="1" applyProtection="1">
      <alignment horizontal="left" vertical="top"/>
    </xf>
    <xf numFmtId="44" fontId="18" fillId="0" borderId="1" xfId="1" applyFont="1" applyFill="1" applyBorder="1" applyAlignment="1" applyProtection="1">
      <alignment horizontal="left" vertical="top" wrapText="1"/>
    </xf>
    <xf numFmtId="44" fontId="18" fillId="0" borderId="2" xfId="1" applyFont="1" applyFill="1" applyBorder="1" applyAlignment="1" applyProtection="1">
      <alignment horizontal="left" vertical="top" wrapText="1"/>
    </xf>
    <xf numFmtId="44" fontId="3" fillId="5" borderId="0" xfId="1" applyNumberFormat="1" applyFont="1" applyFill="1" applyBorder="1" applyAlignment="1" applyProtection="1">
      <alignment horizontal="left" vertical="top"/>
    </xf>
    <xf numFmtId="44" fontId="3" fillId="2" borderId="0" xfId="1" applyNumberFormat="1" applyFont="1" applyFill="1" applyBorder="1" applyAlignment="1" applyProtection="1">
      <alignment horizontal="left" vertical="top"/>
    </xf>
    <xf numFmtId="44" fontId="3" fillId="0" borderId="0" xfId="1" applyNumberFormat="1" applyFont="1" applyFill="1" applyBorder="1" applyAlignment="1" applyProtection="1">
      <alignment horizontal="left" vertical="top"/>
    </xf>
    <xf numFmtId="0" fontId="3" fillId="0" borderId="0" xfId="0" applyFont="1" applyFill="1" applyBorder="1" applyAlignment="1" applyProtection="1">
      <alignment horizontal="left" vertical="top"/>
    </xf>
    <xf numFmtId="10" fontId="18" fillId="0" borderId="1" xfId="2" applyNumberFormat="1" applyFont="1" applyFill="1" applyBorder="1" applyAlignment="1" applyProtection="1">
      <alignment horizontal="center" vertical="top" wrapText="1"/>
      <protection locked="0"/>
    </xf>
    <xf numFmtId="10" fontId="18" fillId="0" borderId="1" xfId="2" applyNumberFormat="1" applyFont="1" applyFill="1" applyBorder="1" applyAlignment="1" applyProtection="1">
      <alignment horizontal="center" vertical="center" wrapText="1"/>
      <protection locked="0"/>
    </xf>
    <xf numFmtId="44" fontId="3" fillId="0" borderId="1" xfId="1" applyFont="1" applyFill="1" applyBorder="1" applyAlignment="1" applyProtection="1">
      <alignment horizontal="center" wrapText="1"/>
    </xf>
    <xf numFmtId="44" fontId="19" fillId="0" borderId="1" xfId="1" applyNumberFormat="1" applyFont="1" applyFill="1" applyBorder="1" applyAlignment="1" applyProtection="1">
      <alignment horizontal="right" vertical="top" wrapText="1"/>
    </xf>
    <xf numFmtId="0" fontId="3" fillId="0" borderId="1" xfId="1" applyNumberFormat="1" applyFont="1" applyFill="1" applyBorder="1" applyAlignment="1" applyProtection="1">
      <alignment horizontal="center" wrapText="1"/>
    </xf>
    <xf numFmtId="0" fontId="3" fillId="0" borderId="1" xfId="0" applyFont="1" applyFill="1" applyBorder="1" applyAlignment="1" applyProtection="1">
      <alignment horizontal="center" wrapText="1"/>
    </xf>
    <xf numFmtId="0" fontId="3" fillId="0" borderId="5" xfId="0" applyFont="1" applyFill="1" applyBorder="1" applyAlignment="1" applyProtection="1">
      <alignment horizontal="center" wrapText="1"/>
    </xf>
    <xf numFmtId="44" fontId="3" fillId="0" borderId="5" xfId="1" applyFont="1" applyFill="1" applyBorder="1" applyAlignment="1" applyProtection="1">
      <alignment horizontal="center" wrapText="1"/>
    </xf>
    <xf numFmtId="44" fontId="11" fillId="0" borderId="1" xfId="1" applyFont="1" applyFill="1" applyBorder="1" applyAlignment="1" applyProtection="1">
      <alignment horizontal="left" vertical="center" wrapText="1"/>
    </xf>
    <xf numFmtId="44" fontId="18" fillId="8" borderId="4" xfId="1"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top"/>
      <protection locked="0"/>
    </xf>
    <xf numFmtId="44" fontId="11" fillId="8" borderId="34" xfId="1" applyNumberFormat="1" applyFont="1" applyFill="1" applyBorder="1" applyAlignment="1" applyProtection="1">
      <alignment horizontal="center" wrapText="1"/>
      <protection locked="0"/>
    </xf>
    <xf numFmtId="44" fontId="18" fillId="8" borderId="4" xfId="1" applyFont="1" applyFill="1" applyBorder="1" applyAlignment="1" applyProtection="1">
      <alignment horizontal="left" vertical="top" wrapText="1"/>
      <protection locked="0"/>
    </xf>
    <xf numFmtId="0" fontId="37" fillId="0" borderId="4" xfId="3" applyFill="1" applyBorder="1" applyAlignment="1">
      <alignment horizontal="left" vertical="top" wrapText="1"/>
    </xf>
    <xf numFmtId="0" fontId="11" fillId="0" borderId="4" xfId="0" applyFont="1" applyFill="1" applyBorder="1" applyAlignment="1">
      <alignment horizontal="left" vertical="top" wrapText="1"/>
    </xf>
    <xf numFmtId="164" fontId="3" fillId="0" borderId="1" xfId="0" applyNumberFormat="1" applyFont="1" applyFill="1" applyBorder="1" applyAlignment="1" applyProtection="1">
      <alignment horizontal="left" vertical="top" wrapText="1"/>
    </xf>
    <xf numFmtId="0" fontId="43" fillId="0" borderId="4" xfId="3" applyFont="1" applyFill="1" applyBorder="1" applyAlignment="1">
      <alignment horizontal="left" vertical="top" wrapText="1"/>
    </xf>
    <xf numFmtId="44" fontId="6" fillId="0" borderId="4" xfId="1" applyNumberFormat="1" applyFont="1" applyFill="1" applyBorder="1" applyProtection="1"/>
    <xf numFmtId="10" fontId="11" fillId="0" borderId="1" xfId="2" applyNumberFormat="1" applyFont="1" applyFill="1" applyBorder="1" applyAlignment="1" applyProtection="1">
      <alignment horizontal="center" vertical="center" wrapText="1"/>
      <protection locked="0"/>
    </xf>
    <xf numFmtId="10" fontId="11" fillId="8" borderId="1" xfId="2" applyNumberFormat="1" applyFont="1" applyFill="1" applyBorder="1" applyAlignment="1" applyProtection="1">
      <alignment horizontal="center" vertical="center" wrapText="1"/>
      <protection locked="0"/>
    </xf>
    <xf numFmtId="44" fontId="11" fillId="8" borderId="1" xfId="1" applyFont="1" applyFill="1" applyBorder="1" applyAlignment="1" applyProtection="1">
      <alignment horizontal="left" vertical="top" wrapText="1"/>
      <protection locked="0"/>
    </xf>
    <xf numFmtId="44" fontId="11" fillId="8" borderId="2" xfId="1" applyFont="1" applyFill="1" applyBorder="1" applyAlignment="1" applyProtection="1">
      <alignment horizontal="center" vertical="center" wrapText="1"/>
      <protection locked="0"/>
    </xf>
    <xf numFmtId="10" fontId="11" fillId="8" borderId="1" xfId="2" applyNumberFormat="1" applyFont="1" applyFill="1" applyBorder="1" applyAlignment="1" applyProtection="1">
      <alignment horizontal="center" vertical="top" wrapText="1"/>
      <protection locked="0"/>
    </xf>
    <xf numFmtId="44" fontId="18" fillId="8" borderId="1" xfId="1" applyFont="1" applyFill="1" applyBorder="1" applyAlignment="1" applyProtection="1">
      <alignment horizontal="left" vertical="top" wrapText="1"/>
      <protection locked="0"/>
    </xf>
    <xf numFmtId="44" fontId="18" fillId="8" borderId="4" xfId="1"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xf>
    <xf numFmtId="0" fontId="8"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0"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44" fontId="11" fillId="0" borderId="0" xfId="1" applyNumberFormat="1" applyFont="1" applyFill="1" applyBorder="1" applyAlignment="1" applyProtection="1">
      <alignment horizontal="left" wrapText="1"/>
    </xf>
    <xf numFmtId="0" fontId="11" fillId="0" borderId="0" xfId="1" applyNumberFormat="1" applyFont="1" applyFill="1" applyBorder="1" applyAlignment="1" applyProtection="1">
      <alignment horizontal="left" wrapText="1"/>
    </xf>
    <xf numFmtId="44" fontId="3" fillId="0" borderId="22" xfId="1" applyFont="1" applyFill="1" applyBorder="1" applyAlignment="1" applyProtection="1">
      <alignment horizontal="center" wrapText="1"/>
    </xf>
    <xf numFmtId="44" fontId="11" fillId="5" borderId="0" xfId="1" applyNumberFormat="1" applyFont="1" applyFill="1" applyBorder="1" applyAlignment="1" applyProtection="1">
      <alignment horizontal="left" wrapText="1"/>
    </xf>
    <xf numFmtId="0" fontId="25" fillId="2" borderId="0" xfId="0" applyFont="1" applyFill="1" applyBorder="1" applyAlignment="1" applyProtection="1">
      <alignment horizontal="left" vertical="top" wrapText="1"/>
    </xf>
    <xf numFmtId="44" fontId="18" fillId="0" borderId="22" xfId="1" applyFont="1" applyFill="1" applyBorder="1" applyAlignment="1" applyProtection="1">
      <alignment horizontal="left" vertical="top" wrapText="1"/>
    </xf>
    <xf numFmtId="44" fontId="18" fillId="8" borderId="22" xfId="1" applyFont="1" applyFill="1" applyBorder="1" applyAlignment="1" applyProtection="1">
      <alignment horizontal="left" vertical="top" wrapText="1"/>
      <protection locked="0"/>
    </xf>
    <xf numFmtId="44" fontId="8" fillId="0" borderId="22" xfId="1" applyFont="1" applyFill="1" applyBorder="1" applyAlignment="1" applyProtection="1">
      <alignment horizontal="left" vertical="top" wrapText="1"/>
    </xf>
    <xf numFmtId="0" fontId="8" fillId="0" borderId="1" xfId="0" applyFont="1" applyFill="1" applyBorder="1" applyAlignment="1" applyProtection="1">
      <alignment horizontal="right" wrapText="1"/>
    </xf>
    <xf numFmtId="0" fontId="3" fillId="0" borderId="21" xfId="0" applyFont="1" applyFill="1" applyBorder="1" applyAlignment="1" applyProtection="1">
      <alignment horizontal="right" vertical="top" wrapText="1"/>
    </xf>
    <xf numFmtId="10" fontId="18" fillId="8" borderId="4" xfId="2" applyNumberFormat="1" applyFont="1" applyFill="1" applyBorder="1" applyAlignment="1" applyProtection="1">
      <alignment horizontal="center" vertical="center" wrapText="1"/>
      <protection locked="0"/>
    </xf>
    <xf numFmtId="0" fontId="25" fillId="5" borderId="0" xfId="0" applyFont="1" applyFill="1" applyBorder="1" applyAlignment="1" applyProtection="1">
      <alignment horizontal="left" vertical="top" wrapText="1"/>
    </xf>
    <xf numFmtId="0" fontId="8" fillId="0" borderId="35" xfId="0" applyFont="1" applyFill="1" applyBorder="1" applyAlignment="1" applyProtection="1">
      <alignment horizontal="center" vertical="center" wrapText="1"/>
    </xf>
    <xf numFmtId="44" fontId="11" fillId="0" borderId="22" xfId="1"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18" fillId="0" borderId="4" xfId="0" applyFont="1" applyFill="1" applyBorder="1" applyAlignment="1">
      <alignment horizontal="left" vertical="top"/>
    </xf>
    <xf numFmtId="0" fontId="18" fillId="2" borderId="0" xfId="0" applyFont="1" applyFill="1" applyBorder="1" applyAlignment="1" applyProtection="1">
      <alignment horizontal="left" vertical="top"/>
    </xf>
    <xf numFmtId="0" fontId="8" fillId="0" borderId="4" xfId="0" applyFont="1" applyFill="1" applyBorder="1" applyAlignment="1" applyProtection="1">
      <alignment horizontal="left" vertical="top"/>
    </xf>
    <xf numFmtId="0" fontId="18" fillId="0" borderId="4" xfId="0" applyFont="1" applyFill="1" applyBorder="1" applyAlignment="1" applyProtection="1">
      <alignment horizontal="left" vertical="center" wrapText="1"/>
    </xf>
    <xf numFmtId="44" fontId="18" fillId="0" borderId="1" xfId="1" applyFont="1" applyFill="1" applyBorder="1" applyAlignment="1" applyProtection="1">
      <alignment horizontal="left" vertical="center" wrapText="1"/>
    </xf>
    <xf numFmtId="44" fontId="18" fillId="0" borderId="22" xfId="1" applyFont="1" applyFill="1" applyBorder="1" applyAlignment="1" applyProtection="1">
      <alignment horizontal="left" vertical="center" wrapText="1"/>
    </xf>
    <xf numFmtId="0" fontId="18" fillId="0" borderId="2" xfId="0" applyFont="1" applyFill="1" applyBorder="1" applyAlignment="1" applyProtection="1">
      <alignment horizontal="center" vertical="top" wrapText="1"/>
    </xf>
    <xf numFmtId="164" fontId="18" fillId="0" borderId="1" xfId="0" applyNumberFormat="1"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11" fillId="0" borderId="4" xfId="0" applyFont="1" applyFill="1" applyBorder="1" applyAlignment="1">
      <alignment horizontal="left" vertical="top" wrapText="1"/>
    </xf>
    <xf numFmtId="0" fontId="18" fillId="2" borderId="0" xfId="0" applyFont="1" applyFill="1" applyBorder="1" applyAlignment="1" applyProtection="1">
      <alignment horizontal="left" vertical="top" wrapText="1"/>
    </xf>
    <xf numFmtId="0" fontId="8" fillId="0" borderId="31" xfId="0" applyFont="1" applyFill="1" applyBorder="1" applyAlignment="1" applyProtection="1">
      <alignment horizontal="center" vertical="center" wrapText="1"/>
    </xf>
    <xf numFmtId="44" fontId="11" fillId="8" borderId="22" xfId="1" applyFont="1" applyFill="1" applyBorder="1" applyAlignment="1" applyProtection="1">
      <alignment horizontal="center" wrapText="1"/>
      <protection locked="0"/>
    </xf>
    <xf numFmtId="44" fontId="3" fillId="0" borderId="34" xfId="1" applyFont="1" applyFill="1" applyBorder="1" applyAlignment="1" applyProtection="1">
      <alignment horizontal="center" wrapText="1"/>
    </xf>
    <xf numFmtId="10" fontId="18" fillId="8" borderId="4" xfId="2" applyNumberFormat="1" applyFont="1" applyFill="1" applyBorder="1" applyAlignment="1" applyProtection="1">
      <alignment horizontal="right" vertical="center" wrapText="1"/>
      <protection locked="0"/>
    </xf>
    <xf numFmtId="44" fontId="8" fillId="0" borderId="13" xfId="1" applyFont="1" applyFill="1" applyBorder="1" applyAlignment="1" applyProtection="1">
      <alignment horizontal="center" vertical="center" wrapText="1"/>
    </xf>
    <xf numFmtId="44" fontId="8" fillId="0" borderId="24" xfId="1" applyFont="1" applyFill="1" applyBorder="1" applyAlignment="1" applyProtection="1">
      <alignment horizontal="center" vertical="center" wrapText="1"/>
    </xf>
    <xf numFmtId="44" fontId="8" fillId="0" borderId="4" xfId="1" applyNumberFormat="1" applyFont="1" applyFill="1" applyBorder="1" applyAlignment="1" applyProtection="1">
      <alignment horizontal="left" vertical="top" wrapText="1"/>
    </xf>
    <xf numFmtId="44" fontId="11" fillId="8" borderId="34" xfId="1" applyFont="1" applyFill="1" applyBorder="1" applyAlignment="1" applyProtection="1">
      <alignment horizontal="center" wrapText="1"/>
      <protection locked="0"/>
    </xf>
    <xf numFmtId="44" fontId="11" fillId="9" borderId="34" xfId="1" applyFont="1" applyFill="1" applyBorder="1" applyAlignment="1" applyProtection="1">
      <alignment horizontal="center" wrapText="1"/>
      <protection locked="0"/>
    </xf>
    <xf numFmtId="44" fontId="18" fillId="8" borderId="4" xfId="1" applyFont="1" applyFill="1" applyBorder="1" applyAlignment="1" applyProtection="1">
      <alignment horizontal="left" vertical="top"/>
      <protection locked="0"/>
    </xf>
    <xf numFmtId="0" fontId="3" fillId="0" borderId="4" xfId="0" applyFont="1" applyFill="1" applyBorder="1" applyAlignment="1" applyProtection="1">
      <alignment horizontal="left" vertical="top"/>
    </xf>
    <xf numFmtId="0" fontId="30" fillId="0" borderId="4" xfId="0" applyFont="1" applyFill="1" applyBorder="1" applyAlignment="1" applyProtection="1">
      <alignment horizontal="center" vertical="center"/>
    </xf>
    <xf numFmtId="14" fontId="7" fillId="2" borderId="0" xfId="0" applyNumberFormat="1" applyFont="1" applyFill="1" applyBorder="1" applyAlignment="1">
      <alignment horizontal="left" vertical="top"/>
    </xf>
    <xf numFmtId="14" fontId="0" fillId="2" borderId="0" xfId="0" applyNumberFormat="1" applyFill="1" applyBorder="1" applyAlignment="1">
      <alignment horizontal="left" vertical="top"/>
    </xf>
    <xf numFmtId="14" fontId="30" fillId="0" borderId="4" xfId="0" applyNumberFormat="1" applyFont="1" applyFill="1" applyBorder="1" applyAlignment="1" applyProtection="1">
      <alignment horizontal="center" vertical="center"/>
    </xf>
    <xf numFmtId="44" fontId="7" fillId="2" borderId="0" xfId="1" applyFont="1" applyFill="1" applyBorder="1" applyAlignment="1">
      <alignment horizontal="left" vertical="top"/>
    </xf>
    <xf numFmtId="44" fontId="0" fillId="2" borderId="0" xfId="1" applyFont="1" applyFill="1" applyBorder="1" applyAlignment="1">
      <alignment horizontal="left" vertical="top"/>
    </xf>
    <xf numFmtId="44" fontId="30" fillId="0" borderId="4" xfId="1" applyFont="1" applyFill="1" applyBorder="1" applyAlignment="1" applyProtection="1">
      <alignment horizontal="center" vertical="center"/>
    </xf>
    <xf numFmtId="44" fontId="18" fillId="0" borderId="31" xfId="1" applyFont="1" applyFill="1" applyBorder="1" applyAlignment="1" applyProtection="1">
      <alignment horizontal="left" vertical="top" wrapText="1"/>
    </xf>
    <xf numFmtId="0" fontId="8" fillId="0" borderId="29" xfId="0" applyFont="1" applyFill="1" applyBorder="1" applyAlignment="1" applyProtection="1">
      <alignment horizontal="center" vertical="center" wrapText="1"/>
    </xf>
    <xf numFmtId="0" fontId="11" fillId="5" borderId="4" xfId="0" applyFont="1" applyFill="1" applyBorder="1" applyAlignment="1" applyProtection="1">
      <alignment horizontal="center" vertical="top" wrapText="1"/>
    </xf>
    <xf numFmtId="44" fontId="3" fillId="0" borderId="30" xfId="1" applyFont="1" applyFill="1" applyBorder="1" applyAlignment="1" applyProtection="1">
      <alignment horizontal="center" wrapText="1"/>
    </xf>
    <xf numFmtId="0" fontId="11" fillId="0" borderId="9" xfId="0" applyFont="1" applyFill="1" applyBorder="1" applyAlignment="1" applyProtection="1">
      <alignment horizontal="left" vertical="top" wrapText="1"/>
    </xf>
    <xf numFmtId="44" fontId="11" fillId="8" borderId="4" xfId="1" applyFont="1" applyFill="1" applyBorder="1" applyAlignment="1" applyProtection="1">
      <alignment horizontal="center" wrapText="1"/>
      <protection locked="0"/>
    </xf>
    <xf numFmtId="44" fontId="18" fillId="0" borderId="4" xfId="1" applyFont="1" applyFill="1" applyBorder="1" applyAlignment="1" applyProtection="1">
      <alignment horizontal="center" vertical="center" wrapText="1"/>
    </xf>
    <xf numFmtId="44" fontId="8" fillId="0" borderId="4" xfId="1" applyFont="1" applyFill="1" applyBorder="1" applyAlignment="1" applyProtection="1">
      <alignment horizontal="center" vertical="center" wrapText="1"/>
    </xf>
    <xf numFmtId="0" fontId="11" fillId="2" borderId="4" xfId="0" applyFont="1" applyFill="1" applyBorder="1" applyAlignment="1" applyProtection="1">
      <alignment horizontal="center" vertical="top"/>
    </xf>
    <xf numFmtId="44" fontId="11" fillId="2" borderId="4" xfId="1" applyFont="1" applyFill="1" applyBorder="1" applyAlignment="1" applyProtection="1">
      <alignment horizontal="center" vertical="top"/>
    </xf>
    <xf numFmtId="0" fontId="18" fillId="2" borderId="4" xfId="0" applyFont="1" applyFill="1" applyBorder="1" applyAlignment="1" applyProtection="1">
      <alignment horizontal="center" vertical="top"/>
    </xf>
    <xf numFmtId="0" fontId="13" fillId="8" borderId="4" xfId="0" applyFont="1" applyFill="1" applyBorder="1" applyAlignment="1">
      <alignment horizontal="left" vertical="top" wrapText="1"/>
    </xf>
    <xf numFmtId="0" fontId="13" fillId="8" borderId="28" xfId="0" applyFont="1" applyFill="1" applyBorder="1" applyAlignment="1">
      <alignment horizontal="left" vertical="top" wrapText="1"/>
    </xf>
    <xf numFmtId="0" fontId="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left" vertical="center" wrapText="1"/>
    </xf>
    <xf numFmtId="0" fontId="8" fillId="0" borderId="4" xfId="0" applyFont="1" applyFill="1" applyBorder="1" applyAlignment="1" applyProtection="1">
      <alignment horizontal="right" vertical="center" wrapText="1"/>
    </xf>
    <xf numFmtId="0" fontId="23" fillId="8" borderId="4" xfId="0" applyFont="1" applyFill="1" applyBorder="1" applyAlignment="1">
      <alignment horizontal="left" vertical="top" wrapText="1"/>
    </xf>
    <xf numFmtId="44" fontId="8" fillId="0" borderId="10" xfId="1" applyNumberFormat="1" applyFont="1" applyFill="1" applyBorder="1" applyAlignment="1" applyProtection="1">
      <alignment horizontal="left" vertical="top" wrapText="1"/>
    </xf>
    <xf numFmtId="44" fontId="18" fillId="7" borderId="4" xfId="1" applyFont="1" applyFill="1" applyBorder="1" applyAlignment="1" applyProtection="1">
      <alignment horizontal="left" vertical="top"/>
      <protection locked="0"/>
    </xf>
    <xf numFmtId="0" fontId="18" fillId="8" borderId="4" xfId="0" applyFont="1" applyFill="1" applyBorder="1" applyAlignment="1" applyProtection="1">
      <alignment horizontal="left" vertical="top" wrapText="1"/>
      <protection locked="0"/>
    </xf>
    <xf numFmtId="44" fontId="8" fillId="8" borderId="4" xfId="1" applyNumberFormat="1" applyFont="1" applyFill="1" applyBorder="1" applyAlignment="1" applyProtection="1">
      <alignment horizontal="left" vertical="top" wrapText="1"/>
      <protection locked="0"/>
    </xf>
    <xf numFmtId="0" fontId="8" fillId="8" borderId="4" xfId="0" applyFont="1" applyFill="1" applyBorder="1" applyAlignment="1" applyProtection="1">
      <alignment horizontal="left" vertical="top" wrapText="1"/>
      <protection locked="0"/>
    </xf>
    <xf numFmtId="44" fontId="11" fillId="7" borderId="4" xfId="1" applyFont="1" applyFill="1" applyBorder="1" applyAlignment="1" applyProtection="1">
      <alignment horizontal="center" vertical="center" wrapText="1"/>
    </xf>
    <xf numFmtId="44" fontId="18" fillId="7" borderId="4" xfId="1"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9" fillId="0" borderId="16" xfId="0" applyFont="1" applyFill="1" applyBorder="1" applyAlignment="1">
      <alignment horizontal="left" vertical="top"/>
    </xf>
    <xf numFmtId="0" fontId="9" fillId="0" borderId="0" xfId="0" applyFont="1" applyFill="1" applyBorder="1" applyAlignment="1">
      <alignment horizontal="left" vertical="top"/>
    </xf>
    <xf numFmtId="0" fontId="9" fillId="0" borderId="18" xfId="0" applyFont="1" applyFill="1" applyBorder="1" applyAlignment="1">
      <alignment horizontal="left" vertical="top"/>
    </xf>
    <xf numFmtId="0" fontId="9" fillId="0" borderId="19" xfId="0" applyFont="1" applyFill="1" applyBorder="1" applyAlignment="1">
      <alignment horizontal="left" vertical="top"/>
    </xf>
    <xf numFmtId="0" fontId="11" fillId="0" borderId="11"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0" xfId="0" applyFont="1" applyFill="1" applyBorder="1" applyAlignment="1">
      <alignment horizontal="left" vertical="top" wrapText="1"/>
    </xf>
    <xf numFmtId="0" fontId="18" fillId="0" borderId="0" xfId="0" applyFont="1" applyFill="1" applyBorder="1" applyAlignment="1" applyProtection="1">
      <alignment horizontal="left" vertical="top"/>
      <protection locked="0"/>
    </xf>
    <xf numFmtId="0" fontId="30" fillId="8" borderId="4" xfId="0" applyFont="1" applyFill="1" applyBorder="1" applyAlignment="1" applyProtection="1">
      <alignment horizontal="left" vertical="top"/>
      <protection locked="0"/>
    </xf>
    <xf numFmtId="14" fontId="30" fillId="8" borderId="4" xfId="0" applyNumberFormat="1" applyFont="1" applyFill="1" applyBorder="1" applyAlignment="1" applyProtection="1">
      <alignment horizontal="left" vertical="top"/>
      <protection locked="0"/>
    </xf>
    <xf numFmtId="44" fontId="30" fillId="8" borderId="4" xfId="1" applyFont="1" applyFill="1" applyBorder="1" applyAlignment="1" applyProtection="1">
      <alignment horizontal="left" vertical="top"/>
      <protection locked="0"/>
    </xf>
    <xf numFmtId="14" fontId="9" fillId="0" borderId="4" xfId="0" applyNumberFormat="1" applyFont="1" applyFill="1" applyBorder="1" applyAlignment="1">
      <alignment horizontal="left" vertical="top"/>
    </xf>
    <xf numFmtId="0" fontId="8" fillId="0" borderId="2"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11" fillId="12" borderId="2" xfId="0" applyFont="1" applyFill="1" applyBorder="1" applyAlignment="1" applyProtection="1">
      <alignment horizontal="left" vertical="top" wrapText="1"/>
    </xf>
    <xf numFmtId="0" fontId="18" fillId="12" borderId="8" xfId="0" applyFont="1" applyFill="1" applyBorder="1" applyAlignment="1" applyProtection="1">
      <alignment horizontal="center" vertical="center" wrapText="1"/>
    </xf>
    <xf numFmtId="0" fontId="8" fillId="12" borderId="25" xfId="0" applyFont="1" applyFill="1" applyBorder="1" applyAlignment="1" applyProtection="1">
      <alignment horizontal="center" vertical="center" wrapText="1"/>
    </xf>
    <xf numFmtId="0" fontId="8" fillId="12" borderId="13" xfId="0" applyFont="1" applyFill="1" applyBorder="1" applyAlignment="1" applyProtection="1">
      <alignment horizontal="center" vertical="center" wrapText="1"/>
    </xf>
    <xf numFmtId="0" fontId="11" fillId="12" borderId="1" xfId="0" applyFont="1" applyFill="1" applyBorder="1" applyAlignment="1" applyProtection="1">
      <alignment horizontal="left" vertical="top" wrapText="1"/>
    </xf>
    <xf numFmtId="0" fontId="11" fillId="12" borderId="2" xfId="0" applyFont="1" applyFill="1" applyBorder="1" applyAlignment="1" applyProtection="1">
      <alignment horizontal="center" vertical="center" wrapText="1"/>
    </xf>
    <xf numFmtId="0" fontId="22" fillId="0" borderId="8" xfId="0" applyFont="1" applyFill="1" applyBorder="1" applyAlignment="1" applyProtection="1">
      <alignment horizontal="left" vertical="top" wrapText="1"/>
    </xf>
    <xf numFmtId="164" fontId="47" fillId="0" borderId="5" xfId="0" applyNumberFormat="1" applyFont="1" applyFill="1" applyBorder="1" applyAlignment="1" applyProtection="1">
      <alignment horizontal="left" vertical="top" wrapText="1"/>
    </xf>
    <xf numFmtId="44" fontId="22" fillId="0" borderId="10" xfId="0" applyNumberFormat="1" applyFont="1" applyFill="1" applyBorder="1" applyAlignment="1" applyProtection="1">
      <alignment horizontal="left" vertical="top" wrapText="1"/>
    </xf>
    <xf numFmtId="0" fontId="11" fillId="12" borderId="7" xfId="0" applyFont="1" applyFill="1" applyBorder="1" applyAlignment="1" applyProtection="1">
      <alignment horizontal="left" vertical="top" wrapText="1"/>
    </xf>
    <xf numFmtId="0" fontId="11" fillId="12" borderId="6" xfId="0" applyFont="1" applyFill="1" applyBorder="1" applyAlignment="1" applyProtection="1">
      <alignment horizontal="center" vertical="center" wrapText="1"/>
    </xf>
    <xf numFmtId="0" fontId="8" fillId="12" borderId="36" xfId="0" applyFont="1" applyFill="1" applyBorder="1" applyAlignment="1" applyProtection="1">
      <alignment horizontal="center" vertical="center" wrapText="1"/>
    </xf>
    <xf numFmtId="0" fontId="5" fillId="12" borderId="37" xfId="0" applyFont="1" applyFill="1" applyBorder="1" applyAlignment="1" applyProtection="1">
      <alignment horizontal="center" vertical="center" wrapText="1"/>
    </xf>
    <xf numFmtId="0" fontId="8" fillId="12" borderId="37" xfId="0" applyFont="1" applyFill="1" applyBorder="1" applyAlignment="1" applyProtection="1">
      <alignment horizontal="center" vertical="center" wrapText="1"/>
    </xf>
    <xf numFmtId="0" fontId="11" fillId="12" borderId="12" xfId="0" applyFont="1" applyFill="1" applyBorder="1" applyAlignment="1" applyProtection="1">
      <alignment horizontal="center" vertical="center" wrapText="1"/>
    </xf>
    <xf numFmtId="0" fontId="5" fillId="12" borderId="12" xfId="0" applyFont="1" applyFill="1" applyBorder="1" applyAlignment="1" applyProtection="1">
      <alignment horizontal="center" vertical="center" wrapText="1"/>
    </xf>
    <xf numFmtId="0" fontId="8" fillId="12" borderId="4" xfId="0" applyFont="1" applyFill="1" applyBorder="1" applyAlignment="1" applyProtection="1">
      <alignment horizontal="center" vertical="center" wrapText="1"/>
    </xf>
    <xf numFmtId="0" fontId="11" fillId="12" borderId="5" xfId="0" applyFont="1" applyFill="1" applyBorder="1" applyAlignment="1" applyProtection="1">
      <alignment horizontal="left" vertical="top" wrapText="1"/>
    </xf>
    <xf numFmtId="0" fontId="3" fillId="12" borderId="9" xfId="0" applyFont="1" applyFill="1" applyBorder="1" applyAlignment="1" applyProtection="1">
      <alignment horizontal="center" vertical="center" wrapText="1"/>
    </xf>
    <xf numFmtId="0" fontId="11" fillId="12" borderId="4" xfId="0" applyFont="1" applyFill="1" applyBorder="1" applyAlignment="1">
      <alignment horizontal="left" vertical="top" wrapText="1"/>
    </xf>
    <xf numFmtId="0" fontId="11" fillId="12" borderId="4" xfId="0" applyFont="1" applyFill="1" applyBorder="1" applyAlignment="1">
      <alignment horizontal="center" vertical="center" wrapText="1"/>
    </xf>
    <xf numFmtId="0" fontId="8" fillId="12" borderId="4" xfId="0" applyFont="1" applyFill="1" applyBorder="1" applyAlignment="1">
      <alignment horizontal="center" vertical="center" wrapText="1"/>
    </xf>
    <xf numFmtId="164" fontId="11" fillId="11" borderId="4" xfId="0" applyNumberFormat="1" applyFont="1" applyFill="1" applyBorder="1" applyAlignment="1">
      <alignment horizontal="left" vertical="top" wrapText="1"/>
    </xf>
    <xf numFmtId="0" fontId="8" fillId="11" borderId="4" xfId="0" applyFont="1" applyFill="1" applyBorder="1" applyAlignment="1">
      <alignment horizontal="left" vertical="center" wrapText="1"/>
    </xf>
    <xf numFmtId="44" fontId="3" fillId="11" borderId="4" xfId="0" applyNumberFormat="1" applyFont="1" applyFill="1" applyBorder="1" applyAlignment="1">
      <alignment horizontal="left" vertical="top" wrapText="1"/>
    </xf>
    <xf numFmtId="164" fontId="11" fillId="5" borderId="0" xfId="0" applyNumberFormat="1" applyFont="1" applyFill="1" applyBorder="1" applyAlignment="1">
      <alignment horizontal="left" vertical="top" wrapText="1"/>
    </xf>
    <xf numFmtId="0" fontId="8" fillId="5" borderId="0" xfId="0" applyFont="1" applyFill="1" applyBorder="1" applyAlignment="1">
      <alignment horizontal="left" vertical="center" wrapText="1"/>
    </xf>
    <xf numFmtId="44" fontId="3" fillId="5" borderId="0" xfId="0" applyNumberFormat="1" applyFont="1" applyFill="1" applyBorder="1" applyAlignment="1">
      <alignment horizontal="left" vertical="top" wrapText="1"/>
    </xf>
    <xf numFmtId="0" fontId="9" fillId="0" borderId="11" xfId="0" applyFont="1" applyFill="1" applyBorder="1" applyAlignment="1">
      <alignment horizontal="left" vertical="top"/>
    </xf>
    <xf numFmtId="0" fontId="11" fillId="0" borderId="14" xfId="0" applyFont="1" applyFill="1" applyBorder="1" applyAlignment="1">
      <alignment horizontal="left" vertical="top"/>
    </xf>
    <xf numFmtId="0" fontId="9" fillId="0" borderId="15" xfId="0" applyFont="1" applyFill="1" applyBorder="1" applyAlignment="1">
      <alignment horizontal="left" vertical="top"/>
    </xf>
    <xf numFmtId="0" fontId="9" fillId="0" borderId="17" xfId="0" applyFont="1" applyFill="1" applyBorder="1" applyAlignment="1">
      <alignment horizontal="left" vertical="top"/>
    </xf>
    <xf numFmtId="0" fontId="11" fillId="0" borderId="19" xfId="0" applyFont="1" applyFill="1" applyBorder="1" applyAlignment="1">
      <alignment horizontal="left" vertical="top"/>
    </xf>
    <xf numFmtId="0" fontId="9" fillId="0" borderId="20" xfId="0" applyFont="1" applyFill="1" applyBorder="1" applyAlignment="1">
      <alignment horizontal="left" vertical="top"/>
    </xf>
    <xf numFmtId="0" fontId="9" fillId="0" borderId="12" xfId="0" applyFont="1" applyFill="1" applyBorder="1" applyAlignment="1">
      <alignment horizontal="left" vertical="top"/>
    </xf>
    <xf numFmtId="0" fontId="11" fillId="0" borderId="27" xfId="0" applyFont="1" applyFill="1" applyBorder="1" applyAlignment="1">
      <alignment horizontal="left" vertical="top"/>
    </xf>
    <xf numFmtId="0" fontId="9" fillId="0" borderId="28" xfId="0" applyFont="1" applyFill="1" applyBorder="1" applyAlignment="1">
      <alignment horizontal="left" vertical="top"/>
    </xf>
    <xf numFmtId="0" fontId="11"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7" fillId="2" borderId="0" xfId="0" applyFont="1" applyFill="1" applyBorder="1" applyAlignment="1">
      <alignment horizontal="center" vertical="center" wrapText="1"/>
    </xf>
    <xf numFmtId="0" fontId="10" fillId="0" borderId="4" xfId="0" applyFont="1" applyFill="1" applyBorder="1" applyAlignment="1">
      <alignment horizontal="left" vertical="top" wrapText="1"/>
    </xf>
    <xf numFmtId="0" fontId="9" fillId="8" borderId="11" xfId="0" applyFont="1" applyFill="1" applyBorder="1" applyAlignment="1" applyProtection="1">
      <alignment vertical="top" wrapText="1"/>
      <protection locked="0"/>
    </xf>
    <xf numFmtId="0" fontId="9" fillId="8" borderId="14" xfId="0" applyFont="1" applyFill="1" applyBorder="1" applyAlignment="1" applyProtection="1">
      <alignment vertical="top" wrapText="1"/>
      <protection locked="0"/>
    </xf>
    <xf numFmtId="0" fontId="9" fillId="8" borderId="15" xfId="0" applyFont="1" applyFill="1" applyBorder="1" applyAlignment="1" applyProtection="1">
      <alignment vertical="top" wrapText="1"/>
      <protection locked="0"/>
    </xf>
    <xf numFmtId="0" fontId="9" fillId="8" borderId="16" xfId="0" applyFont="1" applyFill="1" applyBorder="1" applyAlignment="1" applyProtection="1">
      <alignment vertical="top" wrapText="1"/>
      <protection locked="0"/>
    </xf>
    <xf numFmtId="0" fontId="9" fillId="8" borderId="0" xfId="0" applyFont="1" applyFill="1" applyBorder="1" applyAlignment="1" applyProtection="1">
      <alignment vertical="top" wrapText="1"/>
      <protection locked="0"/>
    </xf>
    <xf numFmtId="0" fontId="9" fillId="8" borderId="17" xfId="0" applyFont="1" applyFill="1" applyBorder="1" applyAlignment="1" applyProtection="1">
      <alignment vertical="top" wrapText="1"/>
      <protection locked="0"/>
    </xf>
    <xf numFmtId="0" fontId="9" fillId="8" borderId="18" xfId="0" applyFont="1" applyFill="1" applyBorder="1" applyAlignment="1" applyProtection="1">
      <alignment vertical="top" wrapText="1"/>
      <protection locked="0"/>
    </xf>
    <xf numFmtId="0" fontId="9" fillId="8" borderId="19" xfId="0" applyFont="1" applyFill="1" applyBorder="1" applyAlignment="1" applyProtection="1">
      <alignment vertical="top" wrapText="1"/>
      <protection locked="0"/>
    </xf>
    <xf numFmtId="0" fontId="9" fillId="8" borderId="20" xfId="0" applyFont="1" applyFill="1" applyBorder="1" applyAlignment="1" applyProtection="1">
      <alignment vertical="top" wrapText="1"/>
      <protection locked="0"/>
    </xf>
    <xf numFmtId="0" fontId="3" fillId="0" borderId="12" xfId="0" applyFont="1" applyFill="1" applyBorder="1" applyAlignment="1" applyProtection="1">
      <alignment horizontal="left" vertical="top"/>
    </xf>
    <xf numFmtId="0" fontId="3" fillId="0" borderId="27" xfId="0" applyFont="1" applyFill="1" applyBorder="1" applyAlignment="1" applyProtection="1">
      <alignment horizontal="left" vertical="top"/>
    </xf>
    <xf numFmtId="0" fontId="3" fillId="0" borderId="28" xfId="0" applyFont="1" applyFill="1" applyBorder="1" applyAlignment="1" applyProtection="1">
      <alignment horizontal="left" vertical="top"/>
    </xf>
    <xf numFmtId="0" fontId="8" fillId="0" borderId="2" xfId="0" applyFont="1" applyFill="1" applyBorder="1" applyAlignment="1" applyProtection="1">
      <alignment horizontal="left" vertical="top" wrapText="1"/>
    </xf>
    <xf numFmtId="0" fontId="11" fillId="0" borderId="3" xfId="0" applyFont="1" applyFill="1" applyBorder="1" applyAlignment="1" applyProtection="1">
      <alignment horizontal="left" vertical="top" wrapText="1"/>
    </xf>
    <xf numFmtId="44" fontId="11" fillId="10" borderId="2" xfId="1" applyNumberFormat="1" applyFont="1" applyFill="1" applyBorder="1" applyAlignment="1" applyProtection="1">
      <alignment horizontal="left" wrapText="1"/>
    </xf>
    <xf numFmtId="44" fontId="11" fillId="10" borderId="3" xfId="1" applyNumberFormat="1" applyFont="1" applyFill="1" applyBorder="1" applyAlignment="1" applyProtection="1">
      <alignment horizontal="left" wrapText="1"/>
    </xf>
    <xf numFmtId="44" fontId="11" fillId="10" borderId="23" xfId="1" applyNumberFormat="1" applyFont="1" applyFill="1" applyBorder="1" applyAlignment="1" applyProtection="1">
      <alignment horizontal="left" wrapText="1"/>
    </xf>
    <xf numFmtId="0" fontId="18" fillId="10" borderId="2" xfId="1" applyNumberFormat="1" applyFont="1" applyFill="1" applyBorder="1" applyAlignment="1" applyProtection="1">
      <alignment horizontal="left" wrapText="1"/>
    </xf>
    <xf numFmtId="0" fontId="11" fillId="10" borderId="3" xfId="1" applyNumberFormat="1" applyFont="1" applyFill="1" applyBorder="1" applyAlignment="1" applyProtection="1">
      <alignment horizontal="left" wrapText="1"/>
    </xf>
    <xf numFmtId="0" fontId="11" fillId="10" borderId="23" xfId="1" applyNumberFormat="1" applyFont="1" applyFill="1" applyBorder="1" applyAlignment="1" applyProtection="1">
      <alignment horizontal="left" wrapText="1"/>
    </xf>
    <xf numFmtId="0" fontId="8" fillId="0" borderId="12" xfId="0" applyFont="1" applyFill="1" applyBorder="1" applyAlignment="1" applyProtection="1">
      <alignment horizontal="right" vertical="top" wrapText="1"/>
    </xf>
    <xf numFmtId="0" fontId="8" fillId="0" borderId="27" xfId="0" applyFont="1" applyFill="1" applyBorder="1" applyAlignment="1" applyProtection="1">
      <alignment horizontal="right" vertical="top" wrapText="1"/>
    </xf>
    <xf numFmtId="0" fontId="8" fillId="0" borderId="28" xfId="0" applyFont="1" applyFill="1" applyBorder="1" applyAlignment="1" applyProtection="1">
      <alignment horizontal="right" vertical="top" wrapText="1"/>
    </xf>
    <xf numFmtId="0" fontId="18" fillId="2" borderId="4" xfId="0" applyFont="1" applyFill="1" applyBorder="1" applyAlignment="1" applyProtection="1">
      <alignment horizontal="left" vertical="top" wrapText="1"/>
    </xf>
    <xf numFmtId="0" fontId="3" fillId="0" borderId="4"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8" fillId="0" borderId="4" xfId="0" applyFont="1" applyFill="1" applyBorder="1" applyAlignment="1" applyProtection="1">
      <alignment horizontal="left" vertical="top" wrapText="1"/>
    </xf>
    <xf numFmtId="0" fontId="29" fillId="8" borderId="4" xfId="0" applyFont="1" applyFill="1" applyBorder="1" applyAlignment="1" applyProtection="1">
      <alignment horizontal="left" vertical="top" wrapText="1"/>
      <protection locked="0"/>
    </xf>
    <xf numFmtId="0" fontId="29" fillId="8" borderId="11" xfId="0" applyFont="1" applyFill="1" applyBorder="1" applyAlignment="1" applyProtection="1">
      <alignment horizontal="left" vertical="top" wrapText="1"/>
      <protection locked="0"/>
    </xf>
    <xf numFmtId="0" fontId="29" fillId="8" borderId="14" xfId="0" applyFont="1" applyFill="1" applyBorder="1" applyAlignment="1" applyProtection="1">
      <alignment horizontal="left" vertical="top" wrapText="1"/>
      <protection locked="0"/>
    </xf>
    <xf numFmtId="0" fontId="29" fillId="8" borderId="15" xfId="0" applyFont="1" applyFill="1" applyBorder="1" applyAlignment="1" applyProtection="1">
      <alignment horizontal="left" vertical="top" wrapText="1"/>
      <protection locked="0"/>
    </xf>
    <xf numFmtId="0" fontId="29" fillId="8" borderId="16" xfId="0" applyFont="1" applyFill="1" applyBorder="1" applyAlignment="1" applyProtection="1">
      <alignment horizontal="left" vertical="top" wrapText="1"/>
      <protection locked="0"/>
    </xf>
    <xf numFmtId="0" fontId="29" fillId="8" borderId="0" xfId="0" applyFont="1" applyFill="1" applyBorder="1" applyAlignment="1" applyProtection="1">
      <alignment horizontal="left" vertical="top" wrapText="1"/>
      <protection locked="0"/>
    </xf>
    <xf numFmtId="0" fontId="29" fillId="8" borderId="17" xfId="0" applyFont="1" applyFill="1" applyBorder="1" applyAlignment="1" applyProtection="1">
      <alignment horizontal="left" vertical="top" wrapText="1"/>
      <protection locked="0"/>
    </xf>
    <xf numFmtId="0" fontId="29" fillId="8" borderId="18" xfId="0" applyFont="1" applyFill="1" applyBorder="1" applyAlignment="1" applyProtection="1">
      <alignment horizontal="left" vertical="top" wrapText="1"/>
      <protection locked="0"/>
    </xf>
    <xf numFmtId="0" fontId="29" fillId="8" borderId="19" xfId="0" applyFont="1" applyFill="1" applyBorder="1" applyAlignment="1" applyProtection="1">
      <alignment horizontal="left" vertical="top" wrapText="1"/>
      <protection locked="0"/>
    </xf>
    <xf numFmtId="0" fontId="29" fillId="8" borderId="20" xfId="0" applyFont="1" applyFill="1" applyBorder="1" applyAlignment="1" applyProtection="1">
      <alignment horizontal="left" vertical="top" wrapText="1"/>
      <protection locked="0"/>
    </xf>
    <xf numFmtId="0" fontId="18" fillId="2" borderId="4" xfId="0" applyFont="1" applyFill="1" applyBorder="1" applyAlignment="1" applyProtection="1">
      <alignment horizontal="center" vertical="top"/>
    </xf>
    <xf numFmtId="0" fontId="10" fillId="2" borderId="0" xfId="0" applyFont="1" applyFill="1" applyBorder="1" applyAlignment="1" applyProtection="1">
      <alignment horizontal="left" vertical="top" wrapText="1"/>
    </xf>
    <xf numFmtId="0" fontId="18" fillId="8" borderId="4" xfId="0" applyFont="1" applyFill="1" applyBorder="1" applyAlignment="1" applyProtection="1">
      <alignment horizontal="left" vertical="top" wrapText="1"/>
      <protection locked="0"/>
    </xf>
    <xf numFmtId="44" fontId="18" fillId="8" borderId="4" xfId="1" applyFont="1" applyFill="1" applyBorder="1" applyAlignment="1" applyProtection="1">
      <alignment horizontal="left" vertical="top" wrapText="1"/>
      <protection locked="0"/>
    </xf>
    <xf numFmtId="0" fontId="8" fillId="0" borderId="4" xfId="0" applyFont="1" applyFill="1" applyBorder="1" applyAlignment="1" applyProtection="1">
      <alignment horizontal="center" vertical="center" wrapText="1"/>
    </xf>
    <xf numFmtId="0" fontId="18" fillId="10" borderId="2" xfId="1" applyNumberFormat="1" applyFont="1" applyFill="1" applyBorder="1" applyAlignment="1" applyProtection="1">
      <alignment horizontal="left" vertical="top" wrapText="1"/>
    </xf>
    <xf numFmtId="0" fontId="18" fillId="10" borderId="3" xfId="1" applyNumberFormat="1" applyFont="1" applyFill="1" applyBorder="1" applyAlignment="1" applyProtection="1">
      <alignment horizontal="left" vertical="top" wrapText="1"/>
    </xf>
    <xf numFmtId="0" fontId="18" fillId="10" borderId="23" xfId="1" applyNumberFormat="1" applyFont="1" applyFill="1" applyBorder="1" applyAlignment="1" applyProtection="1">
      <alignment horizontal="left" vertical="top" wrapText="1"/>
    </xf>
    <xf numFmtId="0" fontId="18" fillId="10" borderId="2" xfId="0" applyFont="1" applyFill="1" applyBorder="1" applyAlignment="1" applyProtection="1">
      <alignment horizontal="left" vertical="top" wrapText="1"/>
      <protection locked="0"/>
    </xf>
    <xf numFmtId="0" fontId="18" fillId="10" borderId="3" xfId="0" applyFont="1" applyFill="1" applyBorder="1" applyAlignment="1" applyProtection="1">
      <alignment horizontal="left" vertical="top" wrapText="1"/>
      <protection locked="0"/>
    </xf>
    <xf numFmtId="0" fontId="18" fillId="10" borderId="23"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18" fillId="2" borderId="28" xfId="0" applyFont="1" applyFill="1" applyBorder="1" applyAlignment="1" applyProtection="1">
      <alignment horizontal="left" vertical="top" wrapText="1"/>
    </xf>
    <xf numFmtId="0" fontId="3" fillId="0" borderId="12" xfId="0" applyFont="1" applyFill="1" applyBorder="1" applyAlignment="1" applyProtection="1">
      <alignment horizontal="right" vertical="top"/>
    </xf>
    <xf numFmtId="0" fontId="3" fillId="0" borderId="28" xfId="0" applyFont="1" applyFill="1" applyBorder="1" applyAlignment="1" applyProtection="1">
      <alignment horizontal="right" vertical="top"/>
    </xf>
    <xf numFmtId="0" fontId="10" fillId="0" borderId="19" xfId="0" applyFont="1" applyFill="1" applyBorder="1" applyAlignment="1" applyProtection="1">
      <alignment horizontal="left" vertical="top" wrapText="1"/>
    </xf>
    <xf numFmtId="0" fontId="3" fillId="0" borderId="0" xfId="0" applyFont="1" applyFill="1" applyBorder="1" applyAlignment="1" applyProtection="1">
      <alignment horizontal="right" vertical="top"/>
    </xf>
    <xf numFmtId="0" fontId="11" fillId="0" borderId="14"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0" fillId="0" borderId="19" xfId="0" applyFont="1" applyFill="1" applyBorder="1" applyAlignment="1">
      <alignment horizontal="left" vertical="top" wrapText="1"/>
    </xf>
    <xf numFmtId="0" fontId="10" fillId="0" borderId="0" xfId="0" applyFont="1" applyFill="1" applyBorder="1" applyAlignment="1">
      <alignment horizontal="left" vertical="top" wrapText="1"/>
    </xf>
    <xf numFmtId="0" fontId="12" fillId="0" borderId="0" xfId="0" applyFont="1" applyFill="1" applyBorder="1" applyAlignment="1" applyProtection="1">
      <alignment horizontal="left" vertical="top" wrapText="1"/>
    </xf>
    <xf numFmtId="0" fontId="12" fillId="0" borderId="4" xfId="0" applyFont="1" applyFill="1" applyBorder="1" applyAlignment="1" applyProtection="1">
      <alignment horizontal="left" vertical="top" wrapText="1"/>
    </xf>
    <xf numFmtId="0" fontId="9" fillId="0" borderId="11"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8" fillId="12" borderId="4" xfId="0" applyFont="1" applyFill="1" applyBorder="1" applyAlignment="1">
      <alignment horizontal="left" vertical="top" wrapText="1"/>
    </xf>
    <xf numFmtId="0" fontId="12" fillId="0" borderId="19" xfId="0" applyFont="1" applyFill="1" applyBorder="1" applyAlignment="1">
      <alignment horizontal="left" vertical="top" wrapText="1"/>
    </xf>
    <xf numFmtId="0" fontId="8" fillId="12" borderId="12" xfId="0" applyFont="1" applyFill="1" applyBorder="1" applyAlignment="1">
      <alignment horizontal="left" vertical="top" wrapText="1"/>
    </xf>
    <xf numFmtId="0" fontId="8" fillId="12" borderId="27" xfId="0" applyFont="1" applyFill="1" applyBorder="1" applyAlignment="1">
      <alignment horizontal="left" vertical="top" wrapText="1"/>
    </xf>
    <xf numFmtId="0" fontId="8" fillId="12" borderId="28" xfId="0" applyFont="1" applyFill="1" applyBorder="1" applyAlignment="1">
      <alignment horizontal="left" vertical="top" wrapText="1"/>
    </xf>
    <xf numFmtId="0" fontId="3" fillId="12" borderId="12" xfId="0" applyFont="1" applyFill="1" applyBorder="1" applyAlignment="1">
      <alignment horizontal="left" vertical="center" wrapText="1"/>
    </xf>
    <xf numFmtId="0" fontId="3" fillId="12" borderId="27" xfId="0" applyFont="1" applyFill="1" applyBorder="1" applyAlignment="1">
      <alignment horizontal="left" vertical="center" wrapText="1"/>
    </xf>
    <xf numFmtId="0" fontId="3" fillId="12" borderId="28" xfId="0" applyFont="1" applyFill="1" applyBorder="1" applyAlignment="1">
      <alignment horizontal="left" vertical="center" wrapText="1"/>
    </xf>
    <xf numFmtId="0" fontId="18" fillId="8" borderId="11" xfId="0" applyFont="1" applyFill="1" applyBorder="1" applyAlignment="1" applyProtection="1">
      <alignment horizontal="left" vertical="top" wrapText="1"/>
      <protection locked="0"/>
    </xf>
    <xf numFmtId="0" fontId="18" fillId="8" borderId="14" xfId="0" applyFont="1" applyFill="1" applyBorder="1" applyAlignment="1" applyProtection="1">
      <alignment horizontal="left" vertical="top" wrapText="1"/>
      <protection locked="0"/>
    </xf>
    <xf numFmtId="0" fontId="18" fillId="8" borderId="15" xfId="0" applyFont="1" applyFill="1" applyBorder="1" applyAlignment="1" applyProtection="1">
      <alignment horizontal="left" vertical="top" wrapText="1"/>
      <protection locked="0"/>
    </xf>
    <xf numFmtId="0" fontId="18" fillId="8" borderId="16" xfId="0" applyFont="1" applyFill="1" applyBorder="1" applyAlignment="1" applyProtection="1">
      <alignment horizontal="left" vertical="top" wrapText="1"/>
      <protection locked="0"/>
    </xf>
    <xf numFmtId="0" fontId="18" fillId="8" borderId="0" xfId="0" applyFont="1" applyFill="1" applyBorder="1" applyAlignment="1" applyProtection="1">
      <alignment horizontal="left" vertical="top" wrapText="1"/>
      <protection locked="0"/>
    </xf>
    <xf numFmtId="0" fontId="18" fillId="8" borderId="17" xfId="0" applyFont="1" applyFill="1" applyBorder="1" applyAlignment="1" applyProtection="1">
      <alignment horizontal="left" vertical="top" wrapText="1"/>
      <protection locked="0"/>
    </xf>
    <xf numFmtId="0" fontId="18" fillId="8" borderId="18" xfId="0" applyFont="1" applyFill="1" applyBorder="1" applyAlignment="1" applyProtection="1">
      <alignment horizontal="left" vertical="top" wrapText="1"/>
      <protection locked="0"/>
    </xf>
    <xf numFmtId="0" fontId="18" fillId="8" borderId="19" xfId="0" applyFont="1" applyFill="1" applyBorder="1" applyAlignment="1" applyProtection="1">
      <alignment horizontal="left" vertical="top" wrapText="1"/>
      <protection locked="0"/>
    </xf>
    <xf numFmtId="0" fontId="18" fillId="8" borderId="20" xfId="0" applyFont="1" applyFill="1" applyBorder="1" applyAlignment="1" applyProtection="1">
      <alignment horizontal="left" vertical="top" wrapText="1"/>
      <protection locked="0"/>
    </xf>
    <xf numFmtId="0" fontId="6" fillId="8" borderId="4" xfId="0" applyFont="1" applyFill="1" applyBorder="1" applyAlignment="1" applyProtection="1">
      <alignment horizontal="left" vertical="top" wrapText="1"/>
      <protection locked="0"/>
    </xf>
    <xf numFmtId="0" fontId="11" fillId="8" borderId="4" xfId="0" applyFont="1" applyFill="1" applyBorder="1" applyAlignment="1" applyProtection="1">
      <alignment horizontal="left" vertical="top" wrapText="1"/>
      <protection locked="0"/>
    </xf>
    <xf numFmtId="0" fontId="13" fillId="8" borderId="4" xfId="0" applyFont="1" applyFill="1" applyBorder="1" applyAlignment="1">
      <alignment horizontal="left" vertical="top" wrapText="1"/>
    </xf>
    <xf numFmtId="0" fontId="13" fillId="2" borderId="4" xfId="0" applyFont="1" applyFill="1"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EFEF7F"/>
      <color rgb="FFE4EE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osc.ct.gov/2014memos/index.html" TargetMode="External"/><Relationship Id="rId2" Type="http://schemas.openxmlformats.org/officeDocument/2006/relationships/hyperlink" Target="http://www.osc.ct.gov/fpd/propcntl/index.html" TargetMode="External"/><Relationship Id="rId1" Type="http://schemas.openxmlformats.org/officeDocument/2006/relationships/hyperlink" Target="http://www.osc.ct.gov/fpd/propcntl/index.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workbookViewId="0">
      <selection sqref="A1:B1"/>
    </sheetView>
  </sheetViews>
  <sheetFormatPr defaultRowHeight="15" x14ac:dyDescent="0.2"/>
  <cols>
    <col min="1" max="1" width="25.83203125" style="14" customWidth="1"/>
    <col min="2" max="2" width="93" style="13" bestFit="1" customWidth="1"/>
    <col min="3" max="3" width="19.5" style="11" customWidth="1"/>
    <col min="4" max="16384" width="9.33203125" style="11"/>
  </cols>
  <sheetData>
    <row r="1" spans="1:2" ht="48.75" customHeight="1" x14ac:dyDescent="0.2">
      <c r="A1" s="387" t="s">
        <v>129</v>
      </c>
      <c r="B1" s="387"/>
    </row>
    <row r="2" spans="1:2" ht="15.75" x14ac:dyDescent="0.2">
      <c r="A2" s="18"/>
      <c r="B2" s="18"/>
    </row>
    <row r="3" spans="1:2" ht="96" customHeight="1" x14ac:dyDescent="0.2">
      <c r="A3" s="12" t="s">
        <v>113</v>
      </c>
      <c r="B3" s="13" t="s">
        <v>215</v>
      </c>
    </row>
    <row r="4" spans="1:2" x14ac:dyDescent="0.2">
      <c r="A4" s="12"/>
    </row>
    <row r="5" spans="1:2" ht="75" x14ac:dyDescent="0.2">
      <c r="A5" s="12" t="s">
        <v>123</v>
      </c>
      <c r="B5" s="13" t="s">
        <v>182</v>
      </c>
    </row>
    <row r="6" spans="1:2" hidden="1" x14ac:dyDescent="0.2">
      <c r="A6" s="13"/>
    </row>
    <row r="7" spans="1:2" x14ac:dyDescent="0.2">
      <c r="A7" s="16" t="s">
        <v>114</v>
      </c>
    </row>
    <row r="8" spans="1:2" ht="60.75" thickBot="1" x14ac:dyDescent="0.25">
      <c r="A8" s="187" t="s">
        <v>115</v>
      </c>
      <c r="B8" s="189" t="s">
        <v>147</v>
      </c>
    </row>
    <row r="9" spans="1:2" ht="15.75" thickBot="1" x14ac:dyDescent="0.25">
      <c r="B9" s="190" t="s">
        <v>116</v>
      </c>
    </row>
    <row r="10" spans="1:2" x14ac:dyDescent="0.2">
      <c r="A10" s="15"/>
    </row>
    <row r="11" spans="1:2" ht="60.75" thickBot="1" x14ac:dyDescent="0.25">
      <c r="A11" s="187" t="s">
        <v>117</v>
      </c>
      <c r="B11" s="188" t="s">
        <v>155</v>
      </c>
    </row>
    <row r="12" spans="1:2" ht="15.75" thickBot="1" x14ac:dyDescent="0.25">
      <c r="B12" s="190" t="s">
        <v>118</v>
      </c>
    </row>
    <row r="13" spans="1:2" ht="5.25" customHeight="1" x14ac:dyDescent="0.2">
      <c r="A13" s="13"/>
    </row>
    <row r="14" spans="1:2" ht="78.75" customHeight="1" thickBot="1" x14ac:dyDescent="0.25">
      <c r="A14" s="187" t="s">
        <v>119</v>
      </c>
      <c r="B14" s="186" t="s">
        <v>409</v>
      </c>
    </row>
    <row r="15" spans="1:2" ht="15.75" customHeight="1" thickBot="1" x14ac:dyDescent="0.25">
      <c r="B15" s="191" t="s">
        <v>120</v>
      </c>
    </row>
    <row r="16" spans="1:2" ht="5.25" customHeight="1" x14ac:dyDescent="0.2">
      <c r="A16" s="13" t="s">
        <v>0</v>
      </c>
    </row>
    <row r="17" spans="1:3" ht="107.25" customHeight="1" thickBot="1" x14ac:dyDescent="0.25">
      <c r="A17" s="187" t="s">
        <v>170</v>
      </c>
      <c r="B17" s="189" t="s">
        <v>478</v>
      </c>
    </row>
    <row r="18" spans="1:3" ht="15.75" thickBot="1" x14ac:dyDescent="0.25">
      <c r="B18" s="190" t="s">
        <v>121</v>
      </c>
    </row>
    <row r="19" spans="1:3" ht="9" customHeight="1" x14ac:dyDescent="0.2">
      <c r="A19" s="13"/>
    </row>
    <row r="20" spans="1:3" ht="60.75" thickBot="1" x14ac:dyDescent="0.25">
      <c r="A20" s="187" t="s">
        <v>169</v>
      </c>
      <c r="B20" s="188" t="s">
        <v>410</v>
      </c>
    </row>
    <row r="21" spans="1:3" ht="30.75" thickBot="1" x14ac:dyDescent="0.25">
      <c r="B21" s="190" t="s">
        <v>143</v>
      </c>
    </row>
    <row r="22" spans="1:3" ht="7.5" customHeight="1" x14ac:dyDescent="0.2">
      <c r="A22" s="13"/>
    </row>
    <row r="23" spans="1:3" ht="76.5" customHeight="1" thickBot="1" x14ac:dyDescent="0.25">
      <c r="A23" s="12" t="s">
        <v>168</v>
      </c>
      <c r="B23" s="164" t="s">
        <v>156</v>
      </c>
    </row>
    <row r="24" spans="1:3" ht="15.75" thickBot="1" x14ac:dyDescent="0.25">
      <c r="B24" s="190" t="s">
        <v>122</v>
      </c>
    </row>
    <row r="25" spans="1:3" ht="45" x14ac:dyDescent="0.2">
      <c r="A25" s="13"/>
      <c r="C25" s="51" t="s">
        <v>152</v>
      </c>
    </row>
  </sheetData>
  <sheetProtection sheet="1" objects="1" scenarios="1" selectLockedCells="1"/>
  <mergeCells count="1">
    <mergeCell ref="A1:B1"/>
  </mergeCells>
  <pageMargins left="0.7" right="0.7" top="0.75" bottom="0.75" header="0.3" footer="0.3"/>
  <pageSetup scale="79" fitToWidth="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688"/>
  <sheetViews>
    <sheetView workbookViewId="0">
      <selection activeCell="A6" sqref="A6"/>
    </sheetView>
  </sheetViews>
  <sheetFormatPr defaultRowHeight="15" x14ac:dyDescent="0.2"/>
  <cols>
    <col min="1" max="1" width="31.6640625" style="38" customWidth="1"/>
    <col min="2" max="11" width="16.83203125" style="38" customWidth="1"/>
    <col min="12" max="12" width="19.1640625" style="76" customWidth="1"/>
    <col min="13" max="13" width="2.5" style="84" customWidth="1"/>
    <col min="14" max="88" width="9.33203125" style="84"/>
    <col min="89" max="16384" width="9.33203125" style="76"/>
  </cols>
  <sheetData>
    <row r="1" spans="1:88" ht="15.75" x14ac:dyDescent="0.2">
      <c r="A1" s="34" t="s">
        <v>187</v>
      </c>
      <c r="L1" s="84"/>
    </row>
    <row r="2" spans="1:88" x14ac:dyDescent="0.2">
      <c r="A2" s="80" t="s">
        <v>5</v>
      </c>
      <c r="B2" s="80" t="s">
        <v>6</v>
      </c>
      <c r="C2" s="80" t="s">
        <v>12</v>
      </c>
      <c r="D2" s="80" t="s">
        <v>11</v>
      </c>
      <c r="E2" s="80" t="s">
        <v>7</v>
      </c>
      <c r="F2" s="80" t="s">
        <v>8</v>
      </c>
      <c r="G2" s="80" t="s">
        <v>13</v>
      </c>
      <c r="H2" s="80" t="s">
        <v>14</v>
      </c>
      <c r="I2" s="80" t="s">
        <v>9</v>
      </c>
      <c r="J2" s="80" t="s">
        <v>10</v>
      </c>
      <c r="K2" s="80" t="s">
        <v>15</v>
      </c>
      <c r="L2" s="86"/>
      <c r="M2" s="86"/>
    </row>
    <row r="3" spans="1:88" ht="20.25" customHeight="1" x14ac:dyDescent="0.2">
      <c r="A3" s="401" t="s">
        <v>25</v>
      </c>
      <c r="B3" s="402"/>
      <c r="C3" s="402"/>
      <c r="D3" s="402"/>
      <c r="E3" s="402"/>
      <c r="F3" s="402"/>
      <c r="G3" s="402"/>
      <c r="H3" s="402"/>
      <c r="I3" s="402"/>
      <c r="J3" s="402"/>
      <c r="K3" s="75"/>
      <c r="L3" s="87"/>
    </row>
    <row r="4" spans="1:88" ht="162.75" customHeight="1" x14ac:dyDescent="0.2">
      <c r="A4" s="167" t="s">
        <v>255</v>
      </c>
      <c r="B4" s="167" t="s">
        <v>391</v>
      </c>
      <c r="C4" s="167" t="s">
        <v>339</v>
      </c>
      <c r="D4" s="167" t="s">
        <v>392</v>
      </c>
      <c r="E4" s="78" t="s">
        <v>450</v>
      </c>
      <c r="F4" s="78" t="s">
        <v>257</v>
      </c>
      <c r="G4" s="78" t="s">
        <v>256</v>
      </c>
      <c r="H4" s="78" t="s">
        <v>340</v>
      </c>
      <c r="I4" s="78" t="s">
        <v>341</v>
      </c>
      <c r="J4" s="78" t="s">
        <v>342</v>
      </c>
      <c r="K4" s="78" t="s">
        <v>343</v>
      </c>
      <c r="L4" s="314" t="s">
        <v>164</v>
      </c>
    </row>
    <row r="5" spans="1:88" ht="18" customHeight="1" x14ac:dyDescent="0.2">
      <c r="A5" s="432" t="s">
        <v>254</v>
      </c>
      <c r="B5" s="433"/>
      <c r="C5" s="433"/>
      <c r="D5" s="433"/>
      <c r="E5" s="433"/>
      <c r="F5" s="433"/>
      <c r="G5" s="433"/>
      <c r="H5" s="433"/>
      <c r="I5" s="433"/>
      <c r="J5" s="433"/>
      <c r="K5" s="434"/>
      <c r="L5" s="84"/>
    </row>
    <row r="6" spans="1:88" ht="18" customHeight="1" x14ac:dyDescent="0.25">
      <c r="A6" s="89"/>
      <c r="B6" s="90"/>
      <c r="C6" s="91"/>
      <c r="D6" s="91"/>
      <c r="E6" s="91"/>
      <c r="F6" s="81">
        <f>SUM(C6,D6,E6)</f>
        <v>0</v>
      </c>
      <c r="G6" s="91"/>
      <c r="H6" s="91"/>
      <c r="I6" s="91"/>
      <c r="J6" s="91"/>
      <c r="K6" s="285"/>
      <c r="L6" s="84"/>
    </row>
    <row r="7" spans="1:88" ht="18" customHeight="1" x14ac:dyDescent="0.25">
      <c r="A7" s="89"/>
      <c r="B7" s="90"/>
      <c r="C7" s="91"/>
      <c r="D7" s="91"/>
      <c r="E7" s="91"/>
      <c r="F7" s="81">
        <f t="shared" ref="F7:F15" si="0">SUM(C7,D7,E7)</f>
        <v>0</v>
      </c>
      <c r="G7" s="91"/>
      <c r="H7" s="91"/>
      <c r="I7" s="91"/>
      <c r="J7" s="91"/>
      <c r="K7" s="285"/>
      <c r="L7" s="84"/>
    </row>
    <row r="8" spans="1:88" ht="18" customHeight="1" x14ac:dyDescent="0.25">
      <c r="A8" s="89"/>
      <c r="B8" s="90"/>
      <c r="C8" s="91"/>
      <c r="D8" s="91"/>
      <c r="E8" s="91"/>
      <c r="F8" s="81">
        <f t="shared" si="0"/>
        <v>0</v>
      </c>
      <c r="G8" s="91"/>
      <c r="H8" s="91"/>
      <c r="I8" s="91"/>
      <c r="J8" s="91"/>
      <c r="K8" s="285"/>
      <c r="L8" s="84"/>
    </row>
    <row r="9" spans="1:88" ht="18" customHeight="1" x14ac:dyDescent="0.25">
      <c r="A9" s="89"/>
      <c r="B9" s="90"/>
      <c r="C9" s="91"/>
      <c r="D9" s="91"/>
      <c r="E9" s="91"/>
      <c r="F9" s="81">
        <f t="shared" si="0"/>
        <v>0</v>
      </c>
      <c r="G9" s="91"/>
      <c r="H9" s="91"/>
      <c r="I9" s="91"/>
      <c r="J9" s="91"/>
      <c r="K9" s="285"/>
      <c r="L9" s="84"/>
    </row>
    <row r="10" spans="1:88" ht="18" customHeight="1" x14ac:dyDescent="0.25">
      <c r="A10" s="89"/>
      <c r="B10" s="90"/>
      <c r="C10" s="91"/>
      <c r="D10" s="91"/>
      <c r="E10" s="91"/>
      <c r="F10" s="81">
        <f t="shared" si="0"/>
        <v>0</v>
      </c>
      <c r="G10" s="91"/>
      <c r="H10" s="91"/>
      <c r="I10" s="91"/>
      <c r="J10" s="91"/>
      <c r="K10" s="285"/>
      <c r="L10" s="84"/>
    </row>
    <row r="11" spans="1:88" ht="18" customHeight="1" x14ac:dyDescent="0.25">
      <c r="A11" s="89"/>
      <c r="B11" s="90"/>
      <c r="C11" s="91"/>
      <c r="D11" s="91"/>
      <c r="E11" s="91"/>
      <c r="F11" s="81">
        <f t="shared" si="0"/>
        <v>0</v>
      </c>
      <c r="G11" s="91"/>
      <c r="H11" s="91"/>
      <c r="I11" s="91"/>
      <c r="J11" s="91"/>
      <c r="K11" s="285"/>
      <c r="L11" s="84"/>
    </row>
    <row r="12" spans="1:88" ht="18" customHeight="1" x14ac:dyDescent="0.25">
      <c r="A12" s="89"/>
      <c r="B12" s="90"/>
      <c r="C12" s="91"/>
      <c r="D12" s="91"/>
      <c r="E12" s="91"/>
      <c r="F12" s="81">
        <f t="shared" si="0"/>
        <v>0</v>
      </c>
      <c r="G12" s="91"/>
      <c r="H12" s="91"/>
      <c r="I12" s="91"/>
      <c r="J12" s="91"/>
      <c r="K12" s="285"/>
      <c r="L12" s="84"/>
    </row>
    <row r="13" spans="1:88" ht="18" customHeight="1" x14ac:dyDescent="0.25">
      <c r="A13" s="89"/>
      <c r="B13" s="90"/>
      <c r="C13" s="91"/>
      <c r="D13" s="91"/>
      <c r="E13" s="91"/>
      <c r="F13" s="81">
        <f t="shared" si="0"/>
        <v>0</v>
      </c>
      <c r="G13" s="91"/>
      <c r="H13" s="91"/>
      <c r="I13" s="91"/>
      <c r="J13" s="91"/>
      <c r="K13" s="285"/>
      <c r="L13" s="84"/>
    </row>
    <row r="14" spans="1:88" ht="18" customHeight="1" x14ac:dyDescent="0.25">
      <c r="A14" s="89"/>
      <c r="B14" s="90"/>
      <c r="C14" s="91"/>
      <c r="D14" s="91"/>
      <c r="E14" s="91"/>
      <c r="F14" s="81">
        <f t="shared" si="0"/>
        <v>0</v>
      </c>
      <c r="G14" s="91"/>
      <c r="H14" s="91"/>
      <c r="I14" s="91"/>
      <c r="J14" s="91"/>
      <c r="K14" s="285"/>
      <c r="L14" s="84"/>
    </row>
    <row r="15" spans="1:88" ht="18" customHeight="1" x14ac:dyDescent="0.25">
      <c r="A15" s="89"/>
      <c r="B15" s="90"/>
      <c r="C15" s="91"/>
      <c r="D15" s="91"/>
      <c r="E15" s="91"/>
      <c r="F15" s="81">
        <f t="shared" si="0"/>
        <v>0</v>
      </c>
      <c r="G15" s="91"/>
      <c r="H15" s="91"/>
      <c r="I15" s="91"/>
      <c r="J15" s="91"/>
      <c r="K15" s="285"/>
      <c r="L15" s="84"/>
    </row>
    <row r="16" spans="1:88" s="222" customFormat="1" ht="18" customHeight="1" x14ac:dyDescent="0.25">
      <c r="A16" s="204" t="s">
        <v>172</v>
      </c>
      <c r="B16" s="228">
        <f t="shared" ref="B16:K16" si="1">SUM(B6:B15)</f>
        <v>0</v>
      </c>
      <c r="C16" s="225">
        <f t="shared" si="1"/>
        <v>0</v>
      </c>
      <c r="D16" s="225">
        <f t="shared" si="1"/>
        <v>0</v>
      </c>
      <c r="E16" s="225">
        <f t="shared" si="1"/>
        <v>0</v>
      </c>
      <c r="F16" s="225">
        <f t="shared" si="1"/>
        <v>0</v>
      </c>
      <c r="G16" s="225">
        <f t="shared" si="1"/>
        <v>0</v>
      </c>
      <c r="H16" s="225">
        <f t="shared" si="1"/>
        <v>0</v>
      </c>
      <c r="I16" s="225">
        <f t="shared" si="1"/>
        <v>0</v>
      </c>
      <c r="J16" s="225">
        <f t="shared" si="1"/>
        <v>0</v>
      </c>
      <c r="K16" s="255">
        <f t="shared" si="1"/>
        <v>0</v>
      </c>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row>
    <row r="17" spans="1:88" ht="18" customHeight="1" x14ac:dyDescent="0.2">
      <c r="A17" s="435" t="s">
        <v>258</v>
      </c>
      <c r="B17" s="436"/>
      <c r="C17" s="436"/>
      <c r="D17" s="436"/>
      <c r="E17" s="436"/>
      <c r="F17" s="436"/>
      <c r="G17" s="436"/>
      <c r="H17" s="436"/>
      <c r="I17" s="436"/>
      <c r="J17" s="436"/>
      <c r="K17" s="437"/>
      <c r="L17" s="84"/>
    </row>
    <row r="18" spans="1:88" ht="18" customHeight="1" x14ac:dyDescent="0.25">
      <c r="A18" s="194"/>
      <c r="B18" s="195"/>
      <c r="C18" s="196"/>
      <c r="D18" s="196"/>
      <c r="E18" s="196"/>
      <c r="F18" s="81">
        <f t="shared" ref="F18:F21" si="2">SUM(C18,D18,E18)</f>
        <v>0</v>
      </c>
      <c r="G18" s="196"/>
      <c r="H18" s="196"/>
      <c r="I18" s="196"/>
      <c r="J18" s="197"/>
      <c r="K18" s="291"/>
      <c r="L18" s="84"/>
    </row>
    <row r="19" spans="1:88" ht="18" customHeight="1" x14ac:dyDescent="0.25">
      <c r="A19" s="194"/>
      <c r="B19" s="195"/>
      <c r="C19" s="196"/>
      <c r="D19" s="196"/>
      <c r="E19" s="196"/>
      <c r="F19" s="81">
        <f t="shared" si="2"/>
        <v>0</v>
      </c>
      <c r="G19" s="196"/>
      <c r="H19" s="196"/>
      <c r="I19" s="196"/>
      <c r="J19" s="197"/>
      <c r="K19" s="291"/>
      <c r="L19" s="84"/>
    </row>
    <row r="20" spans="1:88" ht="18" customHeight="1" x14ac:dyDescent="0.25">
      <c r="A20" s="198"/>
      <c r="B20" s="199"/>
      <c r="C20" s="200"/>
      <c r="D20" s="200"/>
      <c r="E20" s="200"/>
      <c r="F20" s="81">
        <f t="shared" si="2"/>
        <v>0</v>
      </c>
      <c r="G20" s="200"/>
      <c r="H20" s="200"/>
      <c r="I20" s="200"/>
      <c r="J20" s="201"/>
      <c r="K20" s="292"/>
      <c r="L20" s="84"/>
    </row>
    <row r="21" spans="1:88" ht="18" customHeight="1" x14ac:dyDescent="0.25">
      <c r="A21" s="198"/>
      <c r="B21" s="199"/>
      <c r="C21" s="200"/>
      <c r="D21" s="200"/>
      <c r="E21" s="200"/>
      <c r="F21" s="81">
        <f t="shared" si="2"/>
        <v>0</v>
      </c>
      <c r="G21" s="200"/>
      <c r="H21" s="200"/>
      <c r="I21" s="200"/>
      <c r="J21" s="201"/>
      <c r="K21" s="292"/>
      <c r="L21" s="84"/>
    </row>
    <row r="22" spans="1:88" s="222" customFormat="1" ht="18" customHeight="1" x14ac:dyDescent="0.25">
      <c r="A22" s="205" t="s">
        <v>172</v>
      </c>
      <c r="B22" s="229">
        <f t="shared" ref="B22:K22" si="3">SUM(B18:B21)</f>
        <v>0</v>
      </c>
      <c r="C22" s="230">
        <f t="shared" si="3"/>
        <v>0</v>
      </c>
      <c r="D22" s="230">
        <f t="shared" si="3"/>
        <v>0</v>
      </c>
      <c r="E22" s="230">
        <f t="shared" si="3"/>
        <v>0</v>
      </c>
      <c r="F22" s="230">
        <f t="shared" si="3"/>
        <v>0</v>
      </c>
      <c r="G22" s="230">
        <f t="shared" si="3"/>
        <v>0</v>
      </c>
      <c r="H22" s="230">
        <f t="shared" si="3"/>
        <v>0</v>
      </c>
      <c r="I22" s="230">
        <f t="shared" si="3"/>
        <v>0</v>
      </c>
      <c r="J22" s="230">
        <f t="shared" si="3"/>
        <v>0</v>
      </c>
      <c r="K22" s="286">
        <f t="shared" si="3"/>
        <v>0</v>
      </c>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row>
    <row r="23" spans="1:88" ht="18" customHeight="1" x14ac:dyDescent="0.25">
      <c r="A23" s="114" t="s">
        <v>148</v>
      </c>
      <c r="B23" s="93">
        <f>B22+B16</f>
        <v>0</v>
      </c>
      <c r="C23" s="82">
        <f t="shared" ref="C23:K23" si="4">C22+C16</f>
        <v>0</v>
      </c>
      <c r="D23" s="82">
        <f t="shared" si="4"/>
        <v>0</v>
      </c>
      <c r="E23" s="82">
        <f t="shared" si="4"/>
        <v>0</v>
      </c>
      <c r="F23" s="82">
        <f t="shared" si="4"/>
        <v>0</v>
      </c>
      <c r="G23" s="82">
        <f t="shared" si="4"/>
        <v>0</v>
      </c>
      <c r="H23" s="82">
        <f t="shared" si="4"/>
        <v>0</v>
      </c>
      <c r="I23" s="82">
        <f t="shared" si="4"/>
        <v>0</v>
      </c>
      <c r="J23" s="82">
        <f t="shared" si="4"/>
        <v>0</v>
      </c>
      <c r="K23" s="82">
        <f t="shared" si="4"/>
        <v>0</v>
      </c>
      <c r="L23" s="84"/>
    </row>
    <row r="24" spans="1:88" ht="14.25" customHeight="1" x14ac:dyDescent="0.2">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row>
    <row r="25" spans="1:88" ht="15" customHeight="1" x14ac:dyDescent="0.2">
      <c r="A25" s="83" t="s">
        <v>5</v>
      </c>
      <c r="B25" s="83" t="s">
        <v>6</v>
      </c>
      <c r="C25" s="83" t="s">
        <v>12</v>
      </c>
      <c r="D25" s="83" t="s">
        <v>11</v>
      </c>
      <c r="E25" s="83" t="s">
        <v>7</v>
      </c>
      <c r="F25" s="83" t="s">
        <v>8</v>
      </c>
      <c r="G25" s="83" t="s">
        <v>13</v>
      </c>
      <c r="H25" s="83" t="s">
        <v>14</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row>
    <row r="26" spans="1:88" ht="15.75" customHeight="1" x14ac:dyDescent="0.2">
      <c r="A26" s="54" t="s">
        <v>24</v>
      </c>
      <c r="B26" s="94"/>
      <c r="C26" s="94"/>
      <c r="D26" s="94"/>
      <c r="E26" s="94"/>
      <c r="F26" s="94"/>
      <c r="G26" s="105"/>
      <c r="H26" s="193"/>
      <c r="I26" s="95"/>
      <c r="J26" s="95"/>
      <c r="K26" s="95"/>
      <c r="L26" s="87"/>
      <c r="M26" s="87"/>
    </row>
    <row r="27" spans="1:88" ht="124.5" customHeight="1" x14ac:dyDescent="0.2">
      <c r="A27" s="96" t="s">
        <v>23</v>
      </c>
      <c r="B27" s="78" t="s">
        <v>178</v>
      </c>
      <c r="C27" s="78" t="s">
        <v>259</v>
      </c>
      <c r="D27" s="78" t="s">
        <v>348</v>
      </c>
      <c r="E27" s="78" t="s">
        <v>344</v>
      </c>
      <c r="F27" s="78" t="s">
        <v>345</v>
      </c>
      <c r="G27" s="78" t="s">
        <v>346</v>
      </c>
      <c r="H27" s="78" t="s">
        <v>347</v>
      </c>
      <c r="I27" s="440" t="s">
        <v>191</v>
      </c>
      <c r="J27" s="84" t="s">
        <v>0</v>
      </c>
      <c r="K27" s="85"/>
      <c r="L27" s="84"/>
    </row>
    <row r="28" spans="1:88" ht="30" customHeight="1" x14ac:dyDescent="0.2">
      <c r="A28" s="99" t="s">
        <v>31</v>
      </c>
      <c r="B28" s="241">
        <v>1.5E-3</v>
      </c>
      <c r="C28" s="231">
        <f>F23*B28</f>
        <v>0</v>
      </c>
      <c r="D28" s="274">
        <f>B28*G23</f>
        <v>0</v>
      </c>
      <c r="E28" s="274">
        <f>B28*H23</f>
        <v>0</v>
      </c>
      <c r="F28" s="274">
        <f>B28*I23</f>
        <v>0</v>
      </c>
      <c r="G28" s="274">
        <f>B28*J23</f>
        <v>0</v>
      </c>
      <c r="H28" s="275">
        <f>B28*K23</f>
        <v>0</v>
      </c>
      <c r="I28" s="440"/>
      <c r="J28" s="264"/>
      <c r="K28" s="264"/>
      <c r="L28" s="84"/>
    </row>
    <row r="29" spans="1:88" ht="30" x14ac:dyDescent="0.2">
      <c r="A29" s="99" t="s">
        <v>180</v>
      </c>
      <c r="B29" s="223">
        <v>6.4000000000000001E-2</v>
      </c>
      <c r="C29" s="97">
        <f>F16*B29</f>
        <v>0</v>
      </c>
      <c r="D29" s="217">
        <f>G16*B29</f>
        <v>0</v>
      </c>
      <c r="E29" s="217">
        <f>B29*H16</f>
        <v>0</v>
      </c>
      <c r="F29" s="217">
        <f>B29*I16</f>
        <v>0</v>
      </c>
      <c r="G29" s="217">
        <f>B29*J16</f>
        <v>0</v>
      </c>
      <c r="H29" s="258">
        <f>B29*K16</f>
        <v>0</v>
      </c>
      <c r="I29" s="440"/>
      <c r="J29" s="264"/>
      <c r="K29" s="264"/>
      <c r="L29" s="84"/>
    </row>
    <row r="30" spans="1:88" ht="30" x14ac:dyDescent="0.2">
      <c r="A30" s="99" t="s">
        <v>188</v>
      </c>
      <c r="B30" s="223">
        <v>0.17580000000000001</v>
      </c>
      <c r="C30" s="97">
        <f>F16*B30</f>
        <v>0</v>
      </c>
      <c r="D30" s="217">
        <f>G16*B30</f>
        <v>0</v>
      </c>
      <c r="E30" s="217">
        <f>B30*H16</f>
        <v>0</v>
      </c>
      <c r="F30" s="217">
        <f>B30*I16</f>
        <v>0</v>
      </c>
      <c r="G30" s="217">
        <f>B30*J16</f>
        <v>0</v>
      </c>
      <c r="H30" s="258">
        <f>B30*K16</f>
        <v>0</v>
      </c>
      <c r="I30" s="440"/>
      <c r="J30" s="264"/>
      <c r="K30" s="264"/>
      <c r="L30" s="84"/>
    </row>
    <row r="31" spans="1:88" ht="18" customHeight="1" x14ac:dyDescent="0.2">
      <c r="A31" s="99" t="s">
        <v>460</v>
      </c>
      <c r="B31" s="241">
        <v>6.2E-2</v>
      </c>
      <c r="C31" s="97">
        <f>F23*B31</f>
        <v>0</v>
      </c>
      <c r="D31" s="97">
        <f>G23*B31</f>
        <v>0</v>
      </c>
      <c r="E31" s="97">
        <f>H23*B31</f>
        <v>0</v>
      </c>
      <c r="F31" s="97">
        <f>I23*B31</f>
        <v>0</v>
      </c>
      <c r="G31" s="97">
        <f>J23*B31</f>
        <v>0</v>
      </c>
      <c r="H31" s="266">
        <f>K23*B31</f>
        <v>0</v>
      </c>
      <c r="I31" s="264"/>
      <c r="J31" s="264"/>
      <c r="K31" s="264"/>
      <c r="L31" s="84"/>
    </row>
    <row r="32" spans="1:88" ht="18" customHeight="1" x14ac:dyDescent="0.2">
      <c r="A32" s="99" t="s">
        <v>461</v>
      </c>
      <c r="B32" s="241">
        <v>1.4500000000000001E-2</v>
      </c>
      <c r="C32" s="97">
        <f>F23*B32</f>
        <v>0</v>
      </c>
      <c r="D32" s="97">
        <f>G23*B32</f>
        <v>0</v>
      </c>
      <c r="E32" s="97">
        <f>H23*B32</f>
        <v>0</v>
      </c>
      <c r="F32" s="97">
        <f>I23*B32</f>
        <v>0</v>
      </c>
      <c r="G32" s="97">
        <f>J23*B32</f>
        <v>0</v>
      </c>
      <c r="H32" s="266">
        <f>K23*B32</f>
        <v>0</v>
      </c>
      <c r="I32" s="264"/>
      <c r="J32" s="264"/>
      <c r="K32" s="264"/>
      <c r="L32" s="84"/>
    </row>
    <row r="33" spans="1:12" ht="18" customHeight="1" x14ac:dyDescent="0.2">
      <c r="A33" s="99" t="s">
        <v>462</v>
      </c>
      <c r="B33" s="241">
        <v>2E-3</v>
      </c>
      <c r="C33" s="97">
        <f>F16*B33</f>
        <v>0</v>
      </c>
      <c r="D33" s="97">
        <f>G16*B33</f>
        <v>0</v>
      </c>
      <c r="E33" s="97">
        <f>H16*B33</f>
        <v>0</v>
      </c>
      <c r="F33" s="97">
        <f>I16*B33</f>
        <v>0</v>
      </c>
      <c r="G33" s="97">
        <f>J16*B33</f>
        <v>0</v>
      </c>
      <c r="H33" s="97">
        <f>K16*B33</f>
        <v>0</v>
      </c>
      <c r="I33" s="264"/>
      <c r="J33" s="264"/>
      <c r="K33" s="264"/>
      <c r="L33" s="84"/>
    </row>
    <row r="34" spans="1:12" ht="18" customHeight="1" x14ac:dyDescent="0.2">
      <c r="A34" s="99" t="s">
        <v>463</v>
      </c>
      <c r="B34" s="241">
        <v>0.2056</v>
      </c>
      <c r="C34" s="97">
        <f>B34*F16</f>
        <v>0</v>
      </c>
      <c r="D34" s="97">
        <f>B34*G16</f>
        <v>0</v>
      </c>
      <c r="E34" s="97">
        <f>B34*H16</f>
        <v>0</v>
      </c>
      <c r="F34" s="97">
        <f>B34*I16</f>
        <v>0</v>
      </c>
      <c r="G34" s="97">
        <f>B34*J16</f>
        <v>0</v>
      </c>
      <c r="H34" s="97">
        <f>B34*K16</f>
        <v>0</v>
      </c>
      <c r="I34" s="264"/>
      <c r="J34" s="264"/>
      <c r="K34" s="264"/>
      <c r="L34" s="84"/>
    </row>
    <row r="35" spans="1:12" ht="18" customHeight="1" x14ac:dyDescent="0.2">
      <c r="A35" s="99" t="s">
        <v>464</v>
      </c>
      <c r="B35" s="241">
        <v>1.0500000000000001E-2</v>
      </c>
      <c r="C35" s="97">
        <f>B35*F23</f>
        <v>0</v>
      </c>
      <c r="D35" s="97">
        <f>B35*G23</f>
        <v>0</v>
      </c>
      <c r="E35" s="97">
        <f>B35*H23</f>
        <v>0</v>
      </c>
      <c r="F35" s="97">
        <f>B35*I23</f>
        <v>0</v>
      </c>
      <c r="G35" s="97">
        <f>B35*J23</f>
        <v>0</v>
      </c>
      <c r="H35" s="266">
        <f>B35*K23</f>
        <v>0</v>
      </c>
      <c r="I35" s="264"/>
      <c r="J35" s="264"/>
      <c r="K35" s="264"/>
      <c r="L35" s="84"/>
    </row>
    <row r="36" spans="1:12" ht="18" customHeight="1" x14ac:dyDescent="0.2">
      <c r="A36" s="99" t="s">
        <v>465</v>
      </c>
      <c r="B36" s="242"/>
      <c r="C36" s="243" t="s">
        <v>0</v>
      </c>
      <c r="D36" s="146"/>
      <c r="E36" s="146"/>
      <c r="F36" s="146"/>
      <c r="G36" s="244"/>
      <c r="H36" s="72"/>
      <c r="I36" s="264"/>
      <c r="J36" s="264"/>
      <c r="K36" s="264"/>
      <c r="L36" s="84"/>
    </row>
    <row r="37" spans="1:12" ht="18" customHeight="1" x14ac:dyDescent="0.2">
      <c r="A37" s="100" t="s">
        <v>148</v>
      </c>
      <c r="B37" s="169"/>
      <c r="C37" s="98">
        <f t="shared" ref="C37:H37" si="5">SUM(C28:C36)</f>
        <v>0</v>
      </c>
      <c r="D37" s="98">
        <f t="shared" si="5"/>
        <v>0</v>
      </c>
      <c r="E37" s="98">
        <f t="shared" si="5"/>
        <v>0</v>
      </c>
      <c r="F37" s="98">
        <f t="shared" si="5"/>
        <v>0</v>
      </c>
      <c r="G37" s="158">
        <f t="shared" si="5"/>
        <v>0</v>
      </c>
      <c r="H37" s="139">
        <f t="shared" si="5"/>
        <v>0</v>
      </c>
      <c r="I37" s="264"/>
      <c r="J37" s="264"/>
      <c r="K37" s="264"/>
      <c r="L37" s="84"/>
    </row>
    <row r="38" spans="1:12" ht="12" customHeight="1" x14ac:dyDescent="0.25">
      <c r="A38" s="110"/>
      <c r="B38" s="111"/>
      <c r="C38" s="111"/>
      <c r="D38" s="111"/>
      <c r="E38" s="111"/>
      <c r="F38" s="111"/>
      <c r="G38" s="111"/>
      <c r="H38" s="87"/>
      <c r="I38" s="87"/>
      <c r="J38" s="87"/>
      <c r="K38" s="84"/>
      <c r="L38" s="84"/>
    </row>
    <row r="39" spans="1:12" ht="18" customHeight="1" x14ac:dyDescent="0.2">
      <c r="A39" s="101" t="s">
        <v>88</v>
      </c>
      <c r="B39" s="101"/>
      <c r="C39" s="101"/>
      <c r="D39" s="101"/>
      <c r="E39" s="101"/>
      <c r="F39" s="101"/>
      <c r="G39" s="101"/>
      <c r="H39" s="95"/>
      <c r="I39" s="87"/>
      <c r="J39" s="87"/>
      <c r="K39" s="84"/>
      <c r="L39" s="84"/>
    </row>
    <row r="40" spans="1:12" ht="120" customHeight="1" x14ac:dyDescent="0.2">
      <c r="A40" s="276" t="s">
        <v>260</v>
      </c>
      <c r="B40" s="68" t="s">
        <v>354</v>
      </c>
      <c r="C40" s="78" t="s">
        <v>353</v>
      </c>
      <c r="D40" s="78" t="s">
        <v>349</v>
      </c>
      <c r="E40" s="78" t="s">
        <v>350</v>
      </c>
      <c r="F40" s="78" t="s">
        <v>351</v>
      </c>
      <c r="G40" s="78" t="s">
        <v>352</v>
      </c>
      <c r="H40" s="84"/>
      <c r="I40" s="87"/>
      <c r="J40" s="87"/>
      <c r="K40" s="84"/>
      <c r="L40" s="84"/>
    </row>
    <row r="41" spans="1:12" ht="18" customHeight="1" x14ac:dyDescent="0.2">
      <c r="A41" s="202" t="s">
        <v>160</v>
      </c>
      <c r="B41" s="235"/>
      <c r="C41" s="247"/>
      <c r="D41" s="247"/>
      <c r="E41" s="247"/>
      <c r="F41" s="247"/>
      <c r="G41" s="247"/>
      <c r="H41" s="84"/>
      <c r="I41" s="87"/>
      <c r="J41" s="87"/>
      <c r="K41" s="84"/>
      <c r="L41" s="84"/>
    </row>
    <row r="42" spans="1:12" ht="18" customHeight="1" x14ac:dyDescent="0.2">
      <c r="A42" s="138" t="s">
        <v>98</v>
      </c>
      <c r="B42" s="103">
        <f t="shared" ref="B42:G42" si="6">SUM(B41:B41)</f>
        <v>0</v>
      </c>
      <c r="C42" s="103">
        <f t="shared" si="6"/>
        <v>0</v>
      </c>
      <c r="D42" s="103">
        <f t="shared" si="6"/>
        <v>0</v>
      </c>
      <c r="E42" s="103">
        <f t="shared" si="6"/>
        <v>0</v>
      </c>
      <c r="F42" s="103">
        <f t="shared" si="6"/>
        <v>0</v>
      </c>
      <c r="G42" s="103">
        <f t="shared" si="6"/>
        <v>0</v>
      </c>
      <c r="H42" s="84"/>
      <c r="I42" s="87"/>
      <c r="J42" s="87"/>
      <c r="K42" s="84"/>
      <c r="L42" s="84"/>
    </row>
    <row r="43" spans="1:12" ht="13.5" customHeight="1" x14ac:dyDescent="0.2">
      <c r="A43" s="112"/>
      <c r="B43" s="113"/>
      <c r="C43" s="113"/>
      <c r="D43" s="113"/>
      <c r="E43" s="113"/>
      <c r="F43" s="113"/>
      <c r="G43" s="113"/>
      <c r="H43" s="84"/>
      <c r="I43" s="87"/>
      <c r="J43" s="87"/>
      <c r="K43" s="84"/>
      <c r="L43" s="84"/>
    </row>
    <row r="44" spans="1:12" ht="0.75" customHeight="1" x14ac:dyDescent="0.2">
      <c r="H44" s="84"/>
      <c r="I44" s="84"/>
      <c r="J44" s="84"/>
      <c r="K44" s="84"/>
      <c r="L44" s="84"/>
    </row>
    <row r="45" spans="1:12" ht="18" customHeight="1" x14ac:dyDescent="0.2">
      <c r="A45" s="438" t="s">
        <v>494</v>
      </c>
      <c r="B45" s="439"/>
      <c r="C45" s="74"/>
      <c r="D45" s="74"/>
      <c r="E45" s="74"/>
      <c r="F45" s="74"/>
      <c r="G45" s="115"/>
      <c r="H45" s="95"/>
      <c r="I45" s="76"/>
      <c r="J45" s="76"/>
      <c r="K45" s="76"/>
      <c r="L45" s="84"/>
    </row>
    <row r="46" spans="1:12" ht="120" x14ac:dyDescent="0.2">
      <c r="A46" s="77"/>
      <c r="B46" s="68" t="s">
        <v>208</v>
      </c>
      <c r="C46" s="78" t="s">
        <v>262</v>
      </c>
      <c r="D46" s="78" t="s">
        <v>344</v>
      </c>
      <c r="E46" s="78" t="s">
        <v>345</v>
      </c>
      <c r="F46" s="78" t="s">
        <v>346</v>
      </c>
      <c r="G46" s="78" t="s">
        <v>347</v>
      </c>
      <c r="H46" s="76" t="s">
        <v>0</v>
      </c>
      <c r="I46" s="76"/>
      <c r="J46" s="76"/>
      <c r="K46" s="76"/>
      <c r="L46" s="84"/>
    </row>
    <row r="47" spans="1:12" ht="30" x14ac:dyDescent="0.2">
      <c r="A47" s="116" t="s">
        <v>33</v>
      </c>
      <c r="B47" s="165"/>
      <c r="C47" s="165"/>
      <c r="D47" s="165"/>
      <c r="E47" s="165"/>
      <c r="F47" s="165"/>
      <c r="G47" s="165"/>
      <c r="J47" s="84"/>
      <c r="L47" s="84"/>
    </row>
    <row r="48" spans="1:12" ht="69.75" customHeight="1" x14ac:dyDescent="0.2">
      <c r="A48" s="316" t="s">
        <v>158</v>
      </c>
      <c r="B48" s="71"/>
      <c r="C48" s="71"/>
      <c r="D48" s="71"/>
      <c r="E48" s="71"/>
      <c r="F48" s="71"/>
      <c r="G48" s="71"/>
      <c r="H48" s="174"/>
      <c r="J48" s="84"/>
      <c r="L48" s="84"/>
    </row>
    <row r="49" spans="1:12" ht="22.5" customHeight="1" x14ac:dyDescent="0.2">
      <c r="A49" s="317" t="s">
        <v>34</v>
      </c>
      <c r="B49" s="73">
        <f t="shared" ref="B49:G49" si="7">B48*B47</f>
        <v>0</v>
      </c>
      <c r="C49" s="73">
        <f t="shared" si="7"/>
        <v>0</v>
      </c>
      <c r="D49" s="73">
        <f t="shared" si="7"/>
        <v>0</v>
      </c>
      <c r="E49" s="73">
        <f t="shared" si="7"/>
        <v>0</v>
      </c>
      <c r="F49" s="73">
        <f t="shared" si="7"/>
        <v>0</v>
      </c>
      <c r="G49" s="73">
        <f t="shared" si="7"/>
        <v>0</v>
      </c>
      <c r="J49" s="84"/>
      <c r="L49" s="84"/>
    </row>
    <row r="50" spans="1:12" x14ac:dyDescent="0.2">
      <c r="L50" s="84"/>
    </row>
    <row r="51" spans="1:12" x14ac:dyDescent="0.2">
      <c r="A51" s="413" t="s">
        <v>495</v>
      </c>
      <c r="B51" s="413"/>
      <c r="C51" s="413"/>
      <c r="D51" s="413"/>
      <c r="E51" s="413"/>
      <c r="F51" s="413"/>
      <c r="G51" s="413"/>
      <c r="H51" s="413"/>
      <c r="I51" s="413"/>
      <c r="J51" s="413"/>
      <c r="K51" s="413"/>
      <c r="L51" s="84"/>
    </row>
    <row r="52" spans="1:12" x14ac:dyDescent="0.2">
      <c r="A52" s="479"/>
      <c r="B52" s="479"/>
      <c r="C52" s="479"/>
      <c r="D52" s="479"/>
      <c r="E52" s="479"/>
      <c r="F52" s="479"/>
      <c r="G52" s="479"/>
      <c r="H52" s="479"/>
      <c r="I52" s="479"/>
      <c r="J52" s="479"/>
      <c r="K52" s="479"/>
      <c r="L52" s="84"/>
    </row>
    <row r="53" spans="1:12" x14ac:dyDescent="0.2">
      <c r="A53" s="479"/>
      <c r="B53" s="479"/>
      <c r="C53" s="479"/>
      <c r="D53" s="479"/>
      <c r="E53" s="479"/>
      <c r="F53" s="479"/>
      <c r="G53" s="479"/>
      <c r="H53" s="479"/>
      <c r="I53" s="479"/>
      <c r="J53" s="479"/>
      <c r="K53" s="479"/>
      <c r="L53" s="84"/>
    </row>
    <row r="54" spans="1:12" x14ac:dyDescent="0.2">
      <c r="A54" s="479"/>
      <c r="B54" s="479"/>
      <c r="C54" s="479"/>
      <c r="D54" s="479"/>
      <c r="E54" s="479"/>
      <c r="F54" s="479"/>
      <c r="G54" s="479"/>
      <c r="H54" s="479"/>
      <c r="I54" s="479"/>
      <c r="J54" s="479"/>
      <c r="K54" s="479"/>
      <c r="L54" s="84"/>
    </row>
    <row r="55" spans="1:12" x14ac:dyDescent="0.2">
      <c r="A55" s="479"/>
      <c r="B55" s="479"/>
      <c r="C55" s="479"/>
      <c r="D55" s="479"/>
      <c r="E55" s="479"/>
      <c r="F55" s="479"/>
      <c r="G55" s="479"/>
      <c r="H55" s="479"/>
      <c r="I55" s="479"/>
      <c r="J55" s="479"/>
      <c r="K55" s="479"/>
      <c r="L55" s="84"/>
    </row>
    <row r="56" spans="1:12" x14ac:dyDescent="0.2">
      <c r="A56" s="479"/>
      <c r="B56" s="479"/>
      <c r="C56" s="479"/>
      <c r="D56" s="479"/>
      <c r="E56" s="479"/>
      <c r="F56" s="479"/>
      <c r="G56" s="479"/>
      <c r="H56" s="479"/>
      <c r="I56" s="479"/>
      <c r="J56" s="479"/>
      <c r="K56" s="479"/>
      <c r="L56" s="84"/>
    </row>
    <row r="57" spans="1:12" x14ac:dyDescent="0.2">
      <c r="A57" s="479"/>
      <c r="B57" s="479"/>
      <c r="C57" s="479"/>
      <c r="D57" s="479"/>
      <c r="E57" s="479"/>
      <c r="F57" s="479"/>
      <c r="G57" s="479"/>
      <c r="H57" s="479"/>
      <c r="I57" s="479"/>
      <c r="J57" s="479"/>
      <c r="K57" s="479"/>
      <c r="L57" s="84"/>
    </row>
    <row r="58" spans="1:12" x14ac:dyDescent="0.2">
      <c r="A58" s="479"/>
      <c r="B58" s="479"/>
      <c r="C58" s="479"/>
      <c r="D58" s="479"/>
      <c r="E58" s="479"/>
      <c r="F58" s="479"/>
      <c r="G58" s="479"/>
      <c r="H58" s="479"/>
      <c r="I58" s="479"/>
      <c r="J58" s="479"/>
      <c r="K58" s="479"/>
      <c r="L58" s="84"/>
    </row>
    <row r="59" spans="1:12" x14ac:dyDescent="0.2">
      <c r="A59" s="479"/>
      <c r="B59" s="479"/>
      <c r="C59" s="479"/>
      <c r="D59" s="479"/>
      <c r="E59" s="479"/>
      <c r="F59" s="479"/>
      <c r="G59" s="479"/>
      <c r="H59" s="479"/>
      <c r="I59" s="479"/>
      <c r="J59" s="479"/>
      <c r="K59" s="479"/>
      <c r="L59" s="84"/>
    </row>
    <row r="60" spans="1:12" x14ac:dyDescent="0.2">
      <c r="A60" s="479"/>
      <c r="B60" s="479"/>
      <c r="C60" s="479"/>
      <c r="D60" s="479"/>
      <c r="E60" s="479"/>
      <c r="F60" s="479"/>
      <c r="G60" s="479"/>
      <c r="H60" s="479"/>
      <c r="I60" s="479"/>
      <c r="J60" s="479"/>
      <c r="K60" s="479"/>
      <c r="L60" s="84"/>
    </row>
    <row r="61" spans="1:12" x14ac:dyDescent="0.2">
      <c r="A61" s="479"/>
      <c r="B61" s="479"/>
      <c r="C61" s="479"/>
      <c r="D61" s="479"/>
      <c r="E61" s="479"/>
      <c r="F61" s="479"/>
      <c r="G61" s="479"/>
      <c r="H61" s="479"/>
      <c r="I61" s="479"/>
      <c r="J61" s="479"/>
      <c r="K61" s="479"/>
      <c r="L61" s="84"/>
    </row>
    <row r="62" spans="1:12" x14ac:dyDescent="0.2">
      <c r="A62" s="479"/>
      <c r="B62" s="479"/>
      <c r="C62" s="479"/>
      <c r="D62" s="479"/>
      <c r="E62" s="479"/>
      <c r="F62" s="479"/>
      <c r="G62" s="479"/>
      <c r="H62" s="479"/>
      <c r="I62" s="479"/>
      <c r="J62" s="479"/>
      <c r="K62" s="479"/>
      <c r="L62" s="84"/>
    </row>
    <row r="63" spans="1:12" x14ac:dyDescent="0.2">
      <c r="A63" s="479"/>
      <c r="B63" s="479"/>
      <c r="C63" s="479"/>
      <c r="D63" s="479"/>
      <c r="E63" s="479"/>
      <c r="F63" s="479"/>
      <c r="G63" s="479"/>
      <c r="H63" s="479"/>
      <c r="I63" s="479"/>
      <c r="J63" s="479"/>
      <c r="K63" s="479"/>
      <c r="L63" s="84"/>
    </row>
    <row r="64" spans="1:12" x14ac:dyDescent="0.2">
      <c r="A64" s="479"/>
      <c r="B64" s="479"/>
      <c r="C64" s="479"/>
      <c r="D64" s="479"/>
      <c r="E64" s="479"/>
      <c r="F64" s="479"/>
      <c r="G64" s="479"/>
      <c r="H64" s="479"/>
      <c r="I64" s="479"/>
      <c r="J64" s="479"/>
      <c r="K64" s="479"/>
      <c r="L64" s="84"/>
    </row>
    <row r="65" spans="1:12" x14ac:dyDescent="0.2">
      <c r="A65" s="479"/>
      <c r="B65" s="479"/>
      <c r="C65" s="479"/>
      <c r="D65" s="479"/>
      <c r="E65" s="479"/>
      <c r="F65" s="479"/>
      <c r="G65" s="479"/>
      <c r="H65" s="479"/>
      <c r="I65" s="479"/>
      <c r="J65" s="479"/>
      <c r="K65" s="479"/>
      <c r="L65" s="84"/>
    </row>
    <row r="66" spans="1:12" x14ac:dyDescent="0.2">
      <c r="A66" s="233"/>
      <c r="B66" s="233"/>
      <c r="C66" s="233"/>
      <c r="D66" s="233"/>
      <c r="E66" s="233"/>
      <c r="F66" s="233"/>
      <c r="G66" s="233"/>
      <c r="L66" s="84"/>
    </row>
    <row r="67" spans="1:12" x14ac:dyDescent="0.2">
      <c r="A67" s="233"/>
      <c r="B67" s="233"/>
      <c r="C67" s="233"/>
      <c r="D67" s="233"/>
      <c r="E67" s="233"/>
      <c r="F67" s="233"/>
      <c r="G67" s="233"/>
      <c r="L67" s="84"/>
    </row>
    <row r="68" spans="1:12" x14ac:dyDescent="0.2">
      <c r="A68" s="233"/>
      <c r="B68" s="233"/>
      <c r="C68" s="233"/>
      <c r="D68" s="233"/>
      <c r="E68" s="233"/>
      <c r="F68" s="233"/>
      <c r="G68" s="233"/>
      <c r="L68" s="84"/>
    </row>
    <row r="69" spans="1:12" x14ac:dyDescent="0.2">
      <c r="A69" s="233"/>
      <c r="B69" s="233"/>
      <c r="C69" s="233"/>
      <c r="D69" s="233"/>
      <c r="E69" s="233"/>
      <c r="F69" s="233"/>
      <c r="G69" s="233"/>
      <c r="L69" s="84"/>
    </row>
    <row r="70" spans="1:12" x14ac:dyDescent="0.2">
      <c r="A70" s="233"/>
      <c r="B70" s="233"/>
      <c r="C70" s="233"/>
      <c r="D70" s="233"/>
      <c r="E70" s="233"/>
      <c r="F70" s="233"/>
      <c r="G70" s="233"/>
      <c r="L70" s="84"/>
    </row>
    <row r="71" spans="1:12" x14ac:dyDescent="0.2">
      <c r="A71" s="233"/>
      <c r="B71" s="233"/>
      <c r="C71" s="233"/>
      <c r="D71" s="233"/>
      <c r="E71" s="233"/>
      <c r="F71" s="233"/>
      <c r="G71" s="233"/>
      <c r="L71" s="84"/>
    </row>
    <row r="72" spans="1:12" x14ac:dyDescent="0.2">
      <c r="A72" s="233"/>
      <c r="B72" s="233"/>
      <c r="C72" s="233"/>
      <c r="D72" s="233"/>
      <c r="E72" s="233"/>
      <c r="F72" s="233"/>
      <c r="G72" s="233"/>
      <c r="L72" s="84"/>
    </row>
    <row r="73" spans="1:12" x14ac:dyDescent="0.2">
      <c r="A73" s="233"/>
      <c r="B73" s="233"/>
      <c r="C73" s="233"/>
      <c r="D73" s="233"/>
      <c r="E73" s="233"/>
      <c r="F73" s="233"/>
      <c r="G73" s="233"/>
      <c r="L73" s="84"/>
    </row>
    <row r="74" spans="1:12" x14ac:dyDescent="0.2">
      <c r="A74" s="233"/>
      <c r="B74" s="233"/>
      <c r="C74" s="233"/>
      <c r="D74" s="233"/>
      <c r="E74" s="233"/>
      <c r="F74" s="233"/>
      <c r="G74" s="233"/>
      <c r="L74" s="84"/>
    </row>
    <row r="75" spans="1:12" x14ac:dyDescent="0.2">
      <c r="A75" s="233"/>
      <c r="B75" s="233"/>
      <c r="C75" s="233"/>
      <c r="D75" s="233"/>
      <c r="E75" s="233"/>
      <c r="F75" s="233"/>
      <c r="G75" s="233"/>
      <c r="L75" s="84"/>
    </row>
    <row r="76" spans="1:12" x14ac:dyDescent="0.2">
      <c r="A76" s="233"/>
      <c r="B76" s="233"/>
      <c r="C76" s="233"/>
      <c r="D76" s="233"/>
      <c r="E76" s="233"/>
      <c r="F76" s="233"/>
      <c r="G76" s="233"/>
      <c r="L76" s="84"/>
    </row>
    <row r="77" spans="1:12" x14ac:dyDescent="0.2">
      <c r="A77" s="76"/>
      <c r="B77" s="76"/>
      <c r="C77" s="76"/>
      <c r="D77" s="76"/>
      <c r="E77" s="76"/>
      <c r="F77" s="76"/>
      <c r="G77" s="76"/>
      <c r="L77" s="84"/>
    </row>
    <row r="78" spans="1:12" x14ac:dyDescent="0.2">
      <c r="A78" s="76"/>
      <c r="B78" s="76"/>
      <c r="C78" s="76"/>
      <c r="D78" s="76"/>
      <c r="E78" s="76"/>
      <c r="F78" s="76"/>
      <c r="G78" s="76"/>
      <c r="L78" s="84"/>
    </row>
    <row r="79" spans="1:12" x14ac:dyDescent="0.2">
      <c r="A79" s="76"/>
      <c r="B79" s="76"/>
      <c r="C79" s="76"/>
      <c r="D79" s="76"/>
      <c r="E79" s="76"/>
      <c r="F79" s="76"/>
      <c r="G79" s="76"/>
      <c r="L79" s="84"/>
    </row>
    <row r="80" spans="1:12" x14ac:dyDescent="0.2">
      <c r="A80" s="76"/>
      <c r="B80" s="76"/>
      <c r="C80" s="76"/>
      <c r="D80" s="76"/>
      <c r="E80" s="76"/>
      <c r="F80" s="76"/>
      <c r="G80" s="76"/>
      <c r="L80" s="84"/>
    </row>
    <row r="81" spans="1:12" x14ac:dyDescent="0.2">
      <c r="A81" s="76"/>
      <c r="B81" s="76"/>
      <c r="C81" s="76"/>
      <c r="D81" s="76"/>
      <c r="E81" s="76"/>
      <c r="F81" s="76"/>
      <c r="G81" s="76"/>
      <c r="L81" s="84"/>
    </row>
    <row r="82" spans="1:12" x14ac:dyDescent="0.2">
      <c r="A82" s="76"/>
      <c r="B82" s="76"/>
      <c r="C82" s="76"/>
      <c r="D82" s="76"/>
      <c r="E82" s="76"/>
      <c r="F82" s="76"/>
      <c r="G82" s="76"/>
      <c r="L82" s="84"/>
    </row>
    <row r="83" spans="1:12" x14ac:dyDescent="0.2">
      <c r="A83" s="76"/>
      <c r="B83" s="76"/>
      <c r="C83" s="76"/>
      <c r="D83" s="76"/>
      <c r="E83" s="76"/>
      <c r="F83" s="76"/>
      <c r="G83" s="76"/>
      <c r="L83" s="84"/>
    </row>
    <row r="84" spans="1:12" x14ac:dyDescent="0.2">
      <c r="L84" s="84"/>
    </row>
    <row r="85" spans="1:12" x14ac:dyDescent="0.2">
      <c r="L85" s="84"/>
    </row>
    <row r="86" spans="1:12" x14ac:dyDescent="0.2">
      <c r="L86" s="84"/>
    </row>
    <row r="87" spans="1:12" x14ac:dyDescent="0.2">
      <c r="L87" s="84"/>
    </row>
    <row r="88" spans="1:12" x14ac:dyDescent="0.2">
      <c r="L88" s="84"/>
    </row>
    <row r="89" spans="1:12" x14ac:dyDescent="0.2">
      <c r="L89" s="84"/>
    </row>
    <row r="90" spans="1:12" x14ac:dyDescent="0.2">
      <c r="L90" s="84"/>
    </row>
    <row r="91" spans="1:12" x14ac:dyDescent="0.2">
      <c r="L91" s="84"/>
    </row>
    <row r="92" spans="1:12" x14ac:dyDescent="0.2">
      <c r="L92" s="84"/>
    </row>
    <row r="93" spans="1:12" x14ac:dyDescent="0.2">
      <c r="L93" s="84"/>
    </row>
    <row r="94" spans="1:12" x14ac:dyDescent="0.2">
      <c r="L94" s="84"/>
    </row>
    <row r="95" spans="1:12" x14ac:dyDescent="0.2">
      <c r="L95" s="84"/>
    </row>
    <row r="96" spans="1:12" x14ac:dyDescent="0.2">
      <c r="L96" s="84"/>
    </row>
    <row r="97" spans="12:12" x14ac:dyDescent="0.2">
      <c r="L97" s="84"/>
    </row>
    <row r="98" spans="12:12" x14ac:dyDescent="0.2">
      <c r="L98" s="84"/>
    </row>
    <row r="99" spans="12:12" x14ac:dyDescent="0.2">
      <c r="L99" s="84"/>
    </row>
    <row r="100" spans="12:12" x14ac:dyDescent="0.2">
      <c r="L100" s="84"/>
    </row>
    <row r="101" spans="12:12" x14ac:dyDescent="0.2">
      <c r="L101" s="84"/>
    </row>
    <row r="102" spans="12:12" x14ac:dyDescent="0.2">
      <c r="L102" s="84"/>
    </row>
    <row r="103" spans="12:12" x14ac:dyDescent="0.2">
      <c r="L103" s="84"/>
    </row>
    <row r="104" spans="12:12" x14ac:dyDescent="0.2">
      <c r="L104" s="84"/>
    </row>
    <row r="105" spans="12:12" x14ac:dyDescent="0.2">
      <c r="L105" s="84"/>
    </row>
    <row r="106" spans="12:12" x14ac:dyDescent="0.2">
      <c r="L106" s="84"/>
    </row>
    <row r="107" spans="12:12" x14ac:dyDescent="0.2">
      <c r="L107" s="84"/>
    </row>
    <row r="108" spans="12:12" x14ac:dyDescent="0.2">
      <c r="L108" s="84"/>
    </row>
    <row r="109" spans="12:12" x14ac:dyDescent="0.2">
      <c r="L109" s="84"/>
    </row>
    <row r="110" spans="12:12" x14ac:dyDescent="0.2">
      <c r="L110" s="84"/>
    </row>
    <row r="111" spans="12:12" x14ac:dyDescent="0.2">
      <c r="L111" s="84"/>
    </row>
    <row r="112" spans="12:12" x14ac:dyDescent="0.2">
      <c r="L112" s="84"/>
    </row>
    <row r="113" spans="12:12" x14ac:dyDescent="0.2">
      <c r="L113" s="84"/>
    </row>
    <row r="114" spans="12:12" x14ac:dyDescent="0.2">
      <c r="L114" s="84"/>
    </row>
    <row r="115" spans="12:12" x14ac:dyDescent="0.2">
      <c r="L115" s="84"/>
    </row>
    <row r="116" spans="12:12" x14ac:dyDescent="0.2">
      <c r="L116" s="84"/>
    </row>
    <row r="117" spans="12:12" x14ac:dyDescent="0.2">
      <c r="L117" s="84"/>
    </row>
    <row r="118" spans="12:12" x14ac:dyDescent="0.2">
      <c r="L118" s="84"/>
    </row>
    <row r="119" spans="12:12" x14ac:dyDescent="0.2">
      <c r="L119" s="84"/>
    </row>
    <row r="120" spans="12:12" x14ac:dyDescent="0.2">
      <c r="L120" s="84"/>
    </row>
    <row r="121" spans="12:12" x14ac:dyDescent="0.2">
      <c r="L121" s="84"/>
    </row>
    <row r="122" spans="12:12" x14ac:dyDescent="0.2">
      <c r="L122" s="84"/>
    </row>
    <row r="123" spans="12:12" x14ac:dyDescent="0.2">
      <c r="L123" s="84"/>
    </row>
    <row r="124" spans="12:12" x14ac:dyDescent="0.2">
      <c r="L124" s="84"/>
    </row>
    <row r="125" spans="12:12" x14ac:dyDescent="0.2">
      <c r="L125" s="84"/>
    </row>
    <row r="126" spans="12:12" x14ac:dyDescent="0.2">
      <c r="L126" s="84"/>
    </row>
    <row r="127" spans="12:12" x14ac:dyDescent="0.2">
      <c r="L127" s="84"/>
    </row>
    <row r="128" spans="12:12" x14ac:dyDescent="0.2">
      <c r="L128" s="84"/>
    </row>
    <row r="129" spans="12:12" x14ac:dyDescent="0.2">
      <c r="L129" s="84"/>
    </row>
    <row r="130" spans="12:12" x14ac:dyDescent="0.2">
      <c r="L130" s="84"/>
    </row>
    <row r="131" spans="12:12" x14ac:dyDescent="0.2">
      <c r="L131" s="84"/>
    </row>
    <row r="132" spans="12:12" x14ac:dyDescent="0.2">
      <c r="L132" s="84"/>
    </row>
    <row r="133" spans="12:12" x14ac:dyDescent="0.2">
      <c r="L133" s="84"/>
    </row>
    <row r="134" spans="12:12" x14ac:dyDescent="0.2">
      <c r="L134" s="84"/>
    </row>
    <row r="135" spans="12:12" x14ac:dyDescent="0.2">
      <c r="L135" s="84"/>
    </row>
    <row r="136" spans="12:12" x14ac:dyDescent="0.2">
      <c r="L136" s="84"/>
    </row>
    <row r="137" spans="12:12" x14ac:dyDescent="0.2">
      <c r="L137" s="84"/>
    </row>
    <row r="138" spans="12:12" x14ac:dyDescent="0.2">
      <c r="L138" s="84"/>
    </row>
    <row r="139" spans="12:12" x14ac:dyDescent="0.2">
      <c r="L139" s="84"/>
    </row>
    <row r="140" spans="12:12" x14ac:dyDescent="0.2">
      <c r="L140" s="84"/>
    </row>
    <row r="141" spans="12:12" x14ac:dyDescent="0.2">
      <c r="L141" s="84"/>
    </row>
    <row r="142" spans="12:12" x14ac:dyDescent="0.2">
      <c r="L142" s="84"/>
    </row>
    <row r="143" spans="12:12" x14ac:dyDescent="0.2">
      <c r="L143" s="84"/>
    </row>
    <row r="144" spans="12:12" x14ac:dyDescent="0.2">
      <c r="L144" s="84"/>
    </row>
    <row r="145" spans="12:12" x14ac:dyDescent="0.2">
      <c r="L145" s="84"/>
    </row>
    <row r="146" spans="12:12" x14ac:dyDescent="0.2">
      <c r="L146" s="84"/>
    </row>
    <row r="147" spans="12:12" x14ac:dyDescent="0.2">
      <c r="L147" s="84"/>
    </row>
    <row r="148" spans="12:12" x14ac:dyDescent="0.2">
      <c r="L148" s="84"/>
    </row>
    <row r="149" spans="12:12" x14ac:dyDescent="0.2">
      <c r="L149" s="84"/>
    </row>
    <row r="150" spans="12:12" x14ac:dyDescent="0.2">
      <c r="L150" s="84"/>
    </row>
    <row r="151" spans="12:12" x14ac:dyDescent="0.2">
      <c r="L151" s="84"/>
    </row>
    <row r="152" spans="12:12" x14ac:dyDescent="0.2">
      <c r="L152" s="84"/>
    </row>
    <row r="153" spans="12:12" x14ac:dyDescent="0.2">
      <c r="L153" s="84"/>
    </row>
    <row r="154" spans="12:12" x14ac:dyDescent="0.2">
      <c r="L154" s="84"/>
    </row>
    <row r="155" spans="12:12" x14ac:dyDescent="0.2">
      <c r="L155" s="84"/>
    </row>
    <row r="156" spans="12:12" x14ac:dyDescent="0.2">
      <c r="L156" s="84"/>
    </row>
    <row r="157" spans="12:12" x14ac:dyDescent="0.2">
      <c r="L157" s="84"/>
    </row>
    <row r="158" spans="12:12" x14ac:dyDescent="0.2">
      <c r="L158" s="84"/>
    </row>
    <row r="159" spans="12:12" x14ac:dyDescent="0.2">
      <c r="L159" s="84"/>
    </row>
    <row r="160" spans="12:12" x14ac:dyDescent="0.2">
      <c r="L160" s="84"/>
    </row>
    <row r="161" spans="12:12" x14ac:dyDescent="0.2">
      <c r="L161" s="84"/>
    </row>
    <row r="162" spans="12:12" x14ac:dyDescent="0.2">
      <c r="L162" s="84"/>
    </row>
    <row r="163" spans="12:12" x14ac:dyDescent="0.2">
      <c r="L163" s="84"/>
    </row>
    <row r="164" spans="12:12" x14ac:dyDescent="0.2">
      <c r="L164" s="84"/>
    </row>
    <row r="165" spans="12:12" x14ac:dyDescent="0.2">
      <c r="L165" s="84"/>
    </row>
    <row r="166" spans="12:12" x14ac:dyDescent="0.2">
      <c r="L166" s="84"/>
    </row>
    <row r="167" spans="12:12" x14ac:dyDescent="0.2">
      <c r="L167" s="84"/>
    </row>
    <row r="168" spans="12:12" x14ac:dyDescent="0.2">
      <c r="L168" s="84"/>
    </row>
    <row r="169" spans="12:12" x14ac:dyDescent="0.2">
      <c r="L169" s="84"/>
    </row>
    <row r="170" spans="12:12" x14ac:dyDescent="0.2">
      <c r="L170" s="84"/>
    </row>
    <row r="171" spans="12:12" x14ac:dyDescent="0.2">
      <c r="L171" s="84"/>
    </row>
    <row r="172" spans="12:12" x14ac:dyDescent="0.2">
      <c r="L172" s="84"/>
    </row>
    <row r="173" spans="12:12" x14ac:dyDescent="0.2">
      <c r="L173" s="84"/>
    </row>
    <row r="174" spans="12:12" x14ac:dyDescent="0.2">
      <c r="L174" s="84"/>
    </row>
    <row r="175" spans="12:12" x14ac:dyDescent="0.2">
      <c r="L175" s="84"/>
    </row>
    <row r="176" spans="12:12" x14ac:dyDescent="0.2">
      <c r="L176" s="84"/>
    </row>
    <row r="177" spans="12:12" x14ac:dyDescent="0.2">
      <c r="L177" s="84"/>
    </row>
    <row r="178" spans="12:12" x14ac:dyDescent="0.2">
      <c r="L178" s="84"/>
    </row>
    <row r="179" spans="12:12" x14ac:dyDescent="0.2">
      <c r="L179" s="84"/>
    </row>
    <row r="180" spans="12:12" x14ac:dyDescent="0.2">
      <c r="L180" s="84"/>
    </row>
    <row r="181" spans="12:12" x14ac:dyDescent="0.2">
      <c r="L181" s="84"/>
    </row>
    <row r="182" spans="12:12" x14ac:dyDescent="0.2">
      <c r="L182" s="84"/>
    </row>
    <row r="183" spans="12:12" x14ac:dyDescent="0.2">
      <c r="L183" s="84"/>
    </row>
    <row r="184" spans="12:12" x14ac:dyDescent="0.2">
      <c r="L184" s="84"/>
    </row>
    <row r="185" spans="12:12" x14ac:dyDescent="0.2">
      <c r="L185" s="84"/>
    </row>
    <row r="186" spans="12:12" x14ac:dyDescent="0.2">
      <c r="L186" s="84"/>
    </row>
    <row r="187" spans="12:12" x14ac:dyDescent="0.2">
      <c r="L187" s="84"/>
    </row>
    <row r="188" spans="12:12" x14ac:dyDescent="0.2">
      <c r="L188" s="84"/>
    </row>
    <row r="189" spans="12:12" x14ac:dyDescent="0.2">
      <c r="L189" s="84"/>
    </row>
    <row r="190" spans="12:12" x14ac:dyDescent="0.2">
      <c r="L190" s="84"/>
    </row>
    <row r="191" spans="12:12" x14ac:dyDescent="0.2">
      <c r="L191" s="84"/>
    </row>
    <row r="192" spans="12:12" x14ac:dyDescent="0.2">
      <c r="L192" s="84"/>
    </row>
    <row r="193" spans="12:12" x14ac:dyDescent="0.2">
      <c r="L193" s="84"/>
    </row>
    <row r="194" spans="12:12" x14ac:dyDescent="0.2">
      <c r="L194" s="84"/>
    </row>
    <row r="195" spans="12:12" x14ac:dyDescent="0.2">
      <c r="L195" s="84"/>
    </row>
    <row r="196" spans="12:12" x14ac:dyDescent="0.2">
      <c r="L196" s="84"/>
    </row>
    <row r="197" spans="12:12" x14ac:dyDescent="0.2">
      <c r="L197" s="84"/>
    </row>
    <row r="198" spans="12:12" x14ac:dyDescent="0.2">
      <c r="L198" s="84"/>
    </row>
    <row r="199" spans="12:12" x14ac:dyDescent="0.2">
      <c r="L199" s="84"/>
    </row>
    <row r="200" spans="12:12" x14ac:dyDescent="0.2">
      <c r="L200" s="84"/>
    </row>
    <row r="201" spans="12:12" x14ac:dyDescent="0.2">
      <c r="L201" s="84"/>
    </row>
    <row r="202" spans="12:12" x14ac:dyDescent="0.2">
      <c r="L202" s="84"/>
    </row>
    <row r="203" spans="12:12" x14ac:dyDescent="0.2">
      <c r="L203" s="84"/>
    </row>
    <row r="204" spans="12:12" x14ac:dyDescent="0.2">
      <c r="L204" s="84"/>
    </row>
    <row r="205" spans="12:12" x14ac:dyDescent="0.2">
      <c r="L205" s="84"/>
    </row>
    <row r="206" spans="12:12" x14ac:dyDescent="0.2">
      <c r="L206" s="84"/>
    </row>
    <row r="207" spans="12:12" x14ac:dyDescent="0.2">
      <c r="L207" s="84"/>
    </row>
    <row r="208" spans="12:12" x14ac:dyDescent="0.2">
      <c r="L208" s="84"/>
    </row>
    <row r="209" spans="12:12" x14ac:dyDescent="0.2">
      <c r="L209" s="84"/>
    </row>
    <row r="210" spans="12:12" x14ac:dyDescent="0.2">
      <c r="L210" s="84"/>
    </row>
    <row r="211" spans="12:12" x14ac:dyDescent="0.2">
      <c r="L211" s="84"/>
    </row>
    <row r="212" spans="12:12" x14ac:dyDescent="0.2">
      <c r="L212" s="84"/>
    </row>
    <row r="213" spans="12:12" x14ac:dyDescent="0.2">
      <c r="L213" s="84"/>
    </row>
    <row r="214" spans="12:12" x14ac:dyDescent="0.2">
      <c r="L214" s="84"/>
    </row>
    <row r="215" spans="12:12" x14ac:dyDescent="0.2">
      <c r="L215" s="84"/>
    </row>
    <row r="216" spans="12:12" x14ac:dyDescent="0.2">
      <c r="L216" s="84"/>
    </row>
    <row r="217" spans="12:12" x14ac:dyDescent="0.2">
      <c r="L217" s="84"/>
    </row>
    <row r="218" spans="12:12" x14ac:dyDescent="0.2">
      <c r="L218" s="84"/>
    </row>
    <row r="219" spans="12:12" x14ac:dyDescent="0.2">
      <c r="L219" s="84"/>
    </row>
    <row r="220" spans="12:12" x14ac:dyDescent="0.2">
      <c r="L220" s="84"/>
    </row>
    <row r="221" spans="12:12" x14ac:dyDescent="0.2">
      <c r="L221" s="84"/>
    </row>
    <row r="222" spans="12:12" x14ac:dyDescent="0.2">
      <c r="L222" s="84"/>
    </row>
    <row r="223" spans="12:12" x14ac:dyDescent="0.2">
      <c r="L223" s="84"/>
    </row>
    <row r="224" spans="12:12" x14ac:dyDescent="0.2">
      <c r="L224" s="84"/>
    </row>
    <row r="225" spans="12:12" x14ac:dyDescent="0.2">
      <c r="L225" s="84"/>
    </row>
    <row r="226" spans="12:12" x14ac:dyDescent="0.2">
      <c r="L226" s="84"/>
    </row>
    <row r="227" spans="12:12" x14ac:dyDescent="0.2">
      <c r="L227" s="84"/>
    </row>
    <row r="228" spans="12:12" x14ac:dyDescent="0.2">
      <c r="L228" s="84"/>
    </row>
    <row r="229" spans="12:12" x14ac:dyDescent="0.2">
      <c r="L229" s="84"/>
    </row>
    <row r="230" spans="12:12" x14ac:dyDescent="0.2">
      <c r="L230" s="84"/>
    </row>
    <row r="231" spans="12:12" x14ac:dyDescent="0.2">
      <c r="L231" s="84"/>
    </row>
    <row r="232" spans="12:12" x14ac:dyDescent="0.2">
      <c r="L232" s="84"/>
    </row>
    <row r="233" spans="12:12" x14ac:dyDescent="0.2">
      <c r="L233" s="84"/>
    </row>
    <row r="234" spans="12:12" x14ac:dyDescent="0.2">
      <c r="L234" s="84"/>
    </row>
    <row r="235" spans="12:12" x14ac:dyDescent="0.2">
      <c r="L235" s="84"/>
    </row>
    <row r="236" spans="12:12" x14ac:dyDescent="0.2">
      <c r="L236" s="84"/>
    </row>
    <row r="237" spans="12:12" x14ac:dyDescent="0.2">
      <c r="L237" s="84"/>
    </row>
    <row r="238" spans="12:12" x14ac:dyDescent="0.2">
      <c r="L238" s="84"/>
    </row>
    <row r="239" spans="12:12" x14ac:dyDescent="0.2">
      <c r="L239" s="84"/>
    </row>
    <row r="240" spans="12:12" x14ac:dyDescent="0.2">
      <c r="L240" s="84"/>
    </row>
    <row r="241" spans="12:12" x14ac:dyDescent="0.2">
      <c r="L241" s="84"/>
    </row>
    <row r="242" spans="12:12" x14ac:dyDescent="0.2">
      <c r="L242" s="84"/>
    </row>
    <row r="243" spans="12:12" x14ac:dyDescent="0.2">
      <c r="L243" s="84"/>
    </row>
    <row r="244" spans="12:12" x14ac:dyDescent="0.2">
      <c r="L244" s="84"/>
    </row>
    <row r="245" spans="12:12" x14ac:dyDescent="0.2">
      <c r="L245" s="84"/>
    </row>
    <row r="246" spans="12:12" x14ac:dyDescent="0.2">
      <c r="L246" s="84"/>
    </row>
    <row r="247" spans="12:12" x14ac:dyDescent="0.2">
      <c r="L247" s="84"/>
    </row>
    <row r="248" spans="12:12" x14ac:dyDescent="0.2">
      <c r="L248" s="84"/>
    </row>
    <row r="249" spans="12:12" x14ac:dyDescent="0.2">
      <c r="L249" s="84"/>
    </row>
    <row r="250" spans="12:12" x14ac:dyDescent="0.2">
      <c r="L250" s="84"/>
    </row>
    <row r="251" spans="12:12" x14ac:dyDescent="0.2">
      <c r="L251" s="84"/>
    </row>
    <row r="252" spans="12:12" x14ac:dyDescent="0.2">
      <c r="L252" s="84"/>
    </row>
    <row r="253" spans="12:12" x14ac:dyDescent="0.2">
      <c r="L253" s="84"/>
    </row>
    <row r="254" spans="12:12" x14ac:dyDescent="0.2">
      <c r="L254" s="84"/>
    </row>
    <row r="255" spans="12:12" x14ac:dyDescent="0.2">
      <c r="L255" s="84"/>
    </row>
    <row r="256" spans="12:12" x14ac:dyDescent="0.2">
      <c r="L256" s="84"/>
    </row>
    <row r="257" spans="12:12" x14ac:dyDescent="0.2">
      <c r="L257" s="84"/>
    </row>
    <row r="258" spans="12:12" x14ac:dyDescent="0.2">
      <c r="L258" s="84"/>
    </row>
    <row r="259" spans="12:12" x14ac:dyDescent="0.2">
      <c r="L259" s="84"/>
    </row>
    <row r="260" spans="12:12" x14ac:dyDescent="0.2">
      <c r="L260" s="84"/>
    </row>
    <row r="261" spans="12:12" x14ac:dyDescent="0.2">
      <c r="L261" s="84"/>
    </row>
    <row r="262" spans="12:12" x14ac:dyDescent="0.2">
      <c r="L262" s="84"/>
    </row>
    <row r="263" spans="12:12" x14ac:dyDescent="0.2">
      <c r="L263" s="84"/>
    </row>
    <row r="264" spans="12:12" x14ac:dyDescent="0.2">
      <c r="L264" s="84"/>
    </row>
    <row r="265" spans="12:12" x14ac:dyDescent="0.2">
      <c r="L265" s="84"/>
    </row>
    <row r="266" spans="12:12" x14ac:dyDescent="0.2">
      <c r="L266" s="84"/>
    </row>
    <row r="267" spans="12:12" x14ac:dyDescent="0.2">
      <c r="L267" s="84"/>
    </row>
    <row r="268" spans="12:12" x14ac:dyDescent="0.2">
      <c r="L268" s="84"/>
    </row>
    <row r="269" spans="12:12" x14ac:dyDescent="0.2">
      <c r="L269" s="84"/>
    </row>
    <row r="270" spans="12:12" x14ac:dyDescent="0.2">
      <c r="L270" s="84"/>
    </row>
    <row r="271" spans="12:12" x14ac:dyDescent="0.2">
      <c r="L271" s="84"/>
    </row>
    <row r="272" spans="12:12" x14ac:dyDescent="0.2">
      <c r="L272" s="84"/>
    </row>
    <row r="273" spans="12:12" x14ac:dyDescent="0.2">
      <c r="L273" s="84"/>
    </row>
    <row r="274" spans="12:12" x14ac:dyDescent="0.2">
      <c r="L274" s="84"/>
    </row>
    <row r="275" spans="12:12" x14ac:dyDescent="0.2">
      <c r="L275" s="84"/>
    </row>
    <row r="276" spans="12:12" x14ac:dyDescent="0.2">
      <c r="L276" s="84"/>
    </row>
    <row r="277" spans="12:12" x14ac:dyDescent="0.2">
      <c r="L277" s="84"/>
    </row>
    <row r="278" spans="12:12" x14ac:dyDescent="0.2">
      <c r="L278" s="84"/>
    </row>
    <row r="279" spans="12:12" x14ac:dyDescent="0.2">
      <c r="L279" s="84"/>
    </row>
    <row r="280" spans="12:12" x14ac:dyDescent="0.2">
      <c r="L280" s="84"/>
    </row>
    <row r="281" spans="12:12" x14ac:dyDescent="0.2">
      <c r="L281" s="84"/>
    </row>
    <row r="282" spans="12:12" x14ac:dyDescent="0.2">
      <c r="L282" s="84"/>
    </row>
    <row r="283" spans="12:12" x14ac:dyDescent="0.2">
      <c r="L283" s="84"/>
    </row>
    <row r="284" spans="12:12" x14ac:dyDescent="0.2">
      <c r="L284" s="84"/>
    </row>
    <row r="285" spans="12:12" x14ac:dyDescent="0.2">
      <c r="L285" s="84"/>
    </row>
    <row r="286" spans="12:12" x14ac:dyDescent="0.2">
      <c r="L286" s="84"/>
    </row>
    <row r="287" spans="12:12" x14ac:dyDescent="0.2">
      <c r="L287" s="84"/>
    </row>
    <row r="288" spans="12:12" x14ac:dyDescent="0.2">
      <c r="L288" s="84"/>
    </row>
    <row r="289" spans="12:12" x14ac:dyDescent="0.2">
      <c r="L289" s="84"/>
    </row>
    <row r="290" spans="12:12" x14ac:dyDescent="0.2">
      <c r="L290" s="84"/>
    </row>
    <row r="291" spans="12:12" x14ac:dyDescent="0.2">
      <c r="L291" s="84"/>
    </row>
    <row r="292" spans="12:12" x14ac:dyDescent="0.2">
      <c r="L292" s="84"/>
    </row>
    <row r="293" spans="12:12" x14ac:dyDescent="0.2">
      <c r="L293" s="84"/>
    </row>
    <row r="294" spans="12:12" x14ac:dyDescent="0.2">
      <c r="L294" s="84"/>
    </row>
    <row r="295" spans="12:12" x14ac:dyDescent="0.2">
      <c r="L295" s="84"/>
    </row>
    <row r="296" spans="12:12" x14ac:dyDescent="0.2">
      <c r="L296" s="84"/>
    </row>
    <row r="297" spans="12:12" x14ac:dyDescent="0.2">
      <c r="L297" s="84"/>
    </row>
    <row r="298" spans="12:12" x14ac:dyDescent="0.2">
      <c r="L298" s="84"/>
    </row>
    <row r="299" spans="12:12" x14ac:dyDescent="0.2">
      <c r="L299" s="84"/>
    </row>
    <row r="300" spans="12:12" x14ac:dyDescent="0.2">
      <c r="L300" s="84"/>
    </row>
    <row r="301" spans="12:12" x14ac:dyDescent="0.2">
      <c r="L301" s="84"/>
    </row>
    <row r="302" spans="12:12" x14ac:dyDescent="0.2">
      <c r="L302" s="84"/>
    </row>
    <row r="303" spans="12:12" x14ac:dyDescent="0.2">
      <c r="L303" s="84"/>
    </row>
    <row r="304" spans="12:12" x14ac:dyDescent="0.2">
      <c r="L304" s="84"/>
    </row>
    <row r="305" spans="12:12" x14ac:dyDescent="0.2">
      <c r="L305" s="84"/>
    </row>
    <row r="306" spans="12:12" x14ac:dyDescent="0.2">
      <c r="L306" s="84"/>
    </row>
    <row r="307" spans="12:12" x14ac:dyDescent="0.2">
      <c r="L307" s="84"/>
    </row>
    <row r="308" spans="12:12" x14ac:dyDescent="0.2">
      <c r="L308" s="84"/>
    </row>
    <row r="309" spans="12:12" x14ac:dyDescent="0.2">
      <c r="L309" s="84"/>
    </row>
    <row r="310" spans="12:12" x14ac:dyDescent="0.2">
      <c r="L310" s="84"/>
    </row>
    <row r="311" spans="12:12" x14ac:dyDescent="0.2">
      <c r="L311" s="84"/>
    </row>
    <row r="312" spans="12:12" x14ac:dyDescent="0.2">
      <c r="L312" s="84"/>
    </row>
    <row r="313" spans="12:12" x14ac:dyDescent="0.2">
      <c r="L313" s="84"/>
    </row>
    <row r="314" spans="12:12" x14ac:dyDescent="0.2">
      <c r="L314" s="84"/>
    </row>
    <row r="315" spans="12:12" x14ac:dyDescent="0.2">
      <c r="L315" s="84"/>
    </row>
    <row r="316" spans="12:12" x14ac:dyDescent="0.2">
      <c r="L316" s="84"/>
    </row>
    <row r="317" spans="12:12" x14ac:dyDescent="0.2">
      <c r="L317" s="84"/>
    </row>
    <row r="318" spans="12:12" x14ac:dyDescent="0.2">
      <c r="L318" s="84"/>
    </row>
    <row r="319" spans="12:12" x14ac:dyDescent="0.2">
      <c r="L319" s="84"/>
    </row>
    <row r="320" spans="12:12" x14ac:dyDescent="0.2">
      <c r="L320" s="84"/>
    </row>
    <row r="321" spans="12:12" x14ac:dyDescent="0.2">
      <c r="L321" s="84"/>
    </row>
    <row r="322" spans="12:12" x14ac:dyDescent="0.2">
      <c r="L322" s="84"/>
    </row>
    <row r="323" spans="12:12" x14ac:dyDescent="0.2">
      <c r="L323" s="84"/>
    </row>
    <row r="324" spans="12:12" x14ac:dyDescent="0.2">
      <c r="L324" s="84"/>
    </row>
    <row r="325" spans="12:12" x14ac:dyDescent="0.2">
      <c r="L325" s="84"/>
    </row>
    <row r="326" spans="12:12" x14ac:dyDescent="0.2">
      <c r="L326" s="84"/>
    </row>
    <row r="327" spans="12:12" x14ac:dyDescent="0.2">
      <c r="L327" s="84"/>
    </row>
    <row r="328" spans="12:12" x14ac:dyDescent="0.2">
      <c r="L328" s="84"/>
    </row>
    <row r="329" spans="12:12" x14ac:dyDescent="0.2">
      <c r="L329" s="84"/>
    </row>
    <row r="330" spans="12:12" x14ac:dyDescent="0.2">
      <c r="L330" s="84"/>
    </row>
    <row r="331" spans="12:12" x14ac:dyDescent="0.2">
      <c r="L331" s="84"/>
    </row>
    <row r="332" spans="12:12" x14ac:dyDescent="0.2">
      <c r="L332" s="84"/>
    </row>
    <row r="333" spans="12:12" x14ac:dyDescent="0.2">
      <c r="L333" s="84"/>
    </row>
    <row r="334" spans="12:12" x14ac:dyDescent="0.2">
      <c r="L334" s="84"/>
    </row>
    <row r="335" spans="12:12" x14ac:dyDescent="0.2">
      <c r="L335" s="84"/>
    </row>
    <row r="336" spans="12:12" x14ac:dyDescent="0.2">
      <c r="L336" s="84"/>
    </row>
    <row r="337" spans="12:12" x14ac:dyDescent="0.2">
      <c r="L337" s="84"/>
    </row>
    <row r="338" spans="12:12" x14ac:dyDescent="0.2">
      <c r="L338" s="84"/>
    </row>
    <row r="339" spans="12:12" x14ac:dyDescent="0.2">
      <c r="L339" s="84"/>
    </row>
    <row r="340" spans="12:12" x14ac:dyDescent="0.2">
      <c r="L340" s="84"/>
    </row>
    <row r="341" spans="12:12" x14ac:dyDescent="0.2">
      <c r="L341" s="84"/>
    </row>
    <row r="342" spans="12:12" x14ac:dyDescent="0.2">
      <c r="L342" s="84"/>
    </row>
    <row r="343" spans="12:12" x14ac:dyDescent="0.2">
      <c r="L343" s="84"/>
    </row>
    <row r="344" spans="12:12" x14ac:dyDescent="0.2">
      <c r="L344" s="84"/>
    </row>
    <row r="345" spans="12:12" x14ac:dyDescent="0.2">
      <c r="L345" s="84"/>
    </row>
    <row r="346" spans="12:12" x14ac:dyDescent="0.2">
      <c r="L346" s="84"/>
    </row>
    <row r="347" spans="12:12" x14ac:dyDescent="0.2">
      <c r="L347" s="84"/>
    </row>
    <row r="348" spans="12:12" x14ac:dyDescent="0.2">
      <c r="L348" s="84"/>
    </row>
    <row r="349" spans="12:12" x14ac:dyDescent="0.2">
      <c r="L349" s="84"/>
    </row>
    <row r="350" spans="12:12" x14ac:dyDescent="0.2">
      <c r="L350" s="84"/>
    </row>
    <row r="351" spans="12:12" x14ac:dyDescent="0.2">
      <c r="L351" s="84"/>
    </row>
    <row r="352" spans="12:12" x14ac:dyDescent="0.2">
      <c r="L352" s="84"/>
    </row>
    <row r="353" spans="12:12" x14ac:dyDescent="0.2">
      <c r="L353" s="84"/>
    </row>
    <row r="354" spans="12:12" x14ac:dyDescent="0.2">
      <c r="L354" s="84"/>
    </row>
    <row r="355" spans="12:12" x14ac:dyDescent="0.2">
      <c r="L355" s="84"/>
    </row>
    <row r="356" spans="12:12" x14ac:dyDescent="0.2">
      <c r="L356" s="84"/>
    </row>
    <row r="357" spans="12:12" x14ac:dyDescent="0.2">
      <c r="L357" s="84"/>
    </row>
    <row r="358" spans="12:12" x14ac:dyDescent="0.2">
      <c r="L358" s="84"/>
    </row>
    <row r="359" spans="12:12" x14ac:dyDescent="0.2">
      <c r="L359" s="84"/>
    </row>
    <row r="360" spans="12:12" x14ac:dyDescent="0.2">
      <c r="L360" s="84"/>
    </row>
    <row r="361" spans="12:12" x14ac:dyDescent="0.2">
      <c r="L361" s="84"/>
    </row>
    <row r="362" spans="12:12" x14ac:dyDescent="0.2">
      <c r="L362" s="84"/>
    </row>
    <row r="363" spans="12:12" x14ac:dyDescent="0.2">
      <c r="L363" s="84"/>
    </row>
    <row r="364" spans="12:12" x14ac:dyDescent="0.2">
      <c r="L364" s="84"/>
    </row>
    <row r="365" spans="12:12" x14ac:dyDescent="0.2">
      <c r="L365" s="84"/>
    </row>
    <row r="366" spans="12:12" x14ac:dyDescent="0.2">
      <c r="L366" s="84"/>
    </row>
    <row r="367" spans="12:12" x14ac:dyDescent="0.2">
      <c r="L367" s="84"/>
    </row>
    <row r="368" spans="12:12" x14ac:dyDescent="0.2">
      <c r="L368" s="84"/>
    </row>
    <row r="369" spans="12:12" x14ac:dyDescent="0.2">
      <c r="L369" s="84"/>
    </row>
    <row r="370" spans="12:12" x14ac:dyDescent="0.2">
      <c r="L370" s="84"/>
    </row>
    <row r="371" spans="12:12" x14ac:dyDescent="0.2">
      <c r="L371" s="84"/>
    </row>
    <row r="372" spans="12:12" x14ac:dyDescent="0.2">
      <c r="L372" s="84"/>
    </row>
    <row r="373" spans="12:12" x14ac:dyDescent="0.2">
      <c r="L373" s="84"/>
    </row>
    <row r="374" spans="12:12" x14ac:dyDescent="0.2">
      <c r="L374" s="84"/>
    </row>
    <row r="375" spans="12:12" x14ac:dyDescent="0.2">
      <c r="L375" s="84"/>
    </row>
    <row r="376" spans="12:12" x14ac:dyDescent="0.2">
      <c r="L376" s="84"/>
    </row>
    <row r="377" spans="12:12" x14ac:dyDescent="0.2">
      <c r="L377" s="84"/>
    </row>
    <row r="378" spans="12:12" x14ac:dyDescent="0.2">
      <c r="L378" s="84"/>
    </row>
    <row r="379" spans="12:12" x14ac:dyDescent="0.2">
      <c r="L379" s="84"/>
    </row>
    <row r="380" spans="12:12" x14ac:dyDescent="0.2">
      <c r="L380" s="84"/>
    </row>
    <row r="381" spans="12:12" x14ac:dyDescent="0.2">
      <c r="L381" s="84"/>
    </row>
    <row r="382" spans="12:12" x14ac:dyDescent="0.2">
      <c r="L382" s="84"/>
    </row>
    <row r="383" spans="12:12" x14ac:dyDescent="0.2">
      <c r="L383" s="84"/>
    </row>
    <row r="384" spans="12:12" x14ac:dyDescent="0.2">
      <c r="L384" s="84"/>
    </row>
    <row r="385" spans="12:12" x14ac:dyDescent="0.2">
      <c r="L385" s="84"/>
    </row>
    <row r="386" spans="12:12" x14ac:dyDescent="0.2">
      <c r="L386" s="84"/>
    </row>
    <row r="387" spans="12:12" x14ac:dyDescent="0.2">
      <c r="L387" s="84"/>
    </row>
    <row r="388" spans="12:12" x14ac:dyDescent="0.2">
      <c r="L388" s="84"/>
    </row>
    <row r="389" spans="12:12" x14ac:dyDescent="0.2">
      <c r="L389" s="84"/>
    </row>
    <row r="390" spans="12:12" x14ac:dyDescent="0.2">
      <c r="L390" s="84"/>
    </row>
    <row r="391" spans="12:12" x14ac:dyDescent="0.2">
      <c r="L391" s="84"/>
    </row>
    <row r="392" spans="12:12" x14ac:dyDescent="0.2">
      <c r="L392" s="84"/>
    </row>
    <row r="393" spans="12:12" x14ac:dyDescent="0.2">
      <c r="L393" s="84"/>
    </row>
    <row r="394" spans="12:12" x14ac:dyDescent="0.2">
      <c r="L394" s="84"/>
    </row>
    <row r="395" spans="12:12" x14ac:dyDescent="0.2">
      <c r="L395" s="84"/>
    </row>
    <row r="396" spans="12:12" x14ac:dyDescent="0.2">
      <c r="L396" s="84"/>
    </row>
    <row r="397" spans="12:12" x14ac:dyDescent="0.2">
      <c r="L397" s="84"/>
    </row>
    <row r="398" spans="12:12" x14ac:dyDescent="0.2">
      <c r="L398" s="84"/>
    </row>
    <row r="399" spans="12:12" x14ac:dyDescent="0.2">
      <c r="L399" s="84"/>
    </row>
    <row r="400" spans="12:12" x14ac:dyDescent="0.2">
      <c r="L400" s="84"/>
    </row>
    <row r="401" spans="12:12" x14ac:dyDescent="0.2">
      <c r="L401" s="84"/>
    </row>
    <row r="402" spans="12:12" x14ac:dyDescent="0.2">
      <c r="L402" s="84"/>
    </row>
    <row r="403" spans="12:12" x14ac:dyDescent="0.2">
      <c r="L403" s="84"/>
    </row>
    <row r="404" spans="12:12" x14ac:dyDescent="0.2">
      <c r="L404" s="84"/>
    </row>
    <row r="405" spans="12:12" x14ac:dyDescent="0.2">
      <c r="L405" s="84"/>
    </row>
    <row r="406" spans="12:12" x14ac:dyDescent="0.2">
      <c r="L406" s="84"/>
    </row>
    <row r="407" spans="12:12" x14ac:dyDescent="0.2">
      <c r="L407" s="84"/>
    </row>
    <row r="408" spans="12:12" x14ac:dyDescent="0.2">
      <c r="L408" s="84"/>
    </row>
    <row r="409" spans="12:12" x14ac:dyDescent="0.2">
      <c r="L409" s="84"/>
    </row>
    <row r="410" spans="12:12" x14ac:dyDescent="0.2">
      <c r="L410" s="84"/>
    </row>
    <row r="411" spans="12:12" x14ac:dyDescent="0.2">
      <c r="L411" s="84"/>
    </row>
    <row r="412" spans="12:12" x14ac:dyDescent="0.2">
      <c r="L412" s="84"/>
    </row>
    <row r="413" spans="12:12" x14ac:dyDescent="0.2">
      <c r="L413" s="84"/>
    </row>
    <row r="414" spans="12:12" x14ac:dyDescent="0.2">
      <c r="L414" s="84"/>
    </row>
    <row r="415" spans="12:12" x14ac:dyDescent="0.2">
      <c r="L415" s="84"/>
    </row>
    <row r="416" spans="12:12" x14ac:dyDescent="0.2">
      <c r="L416" s="84"/>
    </row>
    <row r="417" spans="12:12" x14ac:dyDescent="0.2">
      <c r="L417" s="84"/>
    </row>
    <row r="418" spans="12:12" x14ac:dyDescent="0.2">
      <c r="L418" s="84"/>
    </row>
    <row r="419" spans="12:12" x14ac:dyDescent="0.2">
      <c r="L419" s="84"/>
    </row>
    <row r="420" spans="12:12" x14ac:dyDescent="0.2">
      <c r="L420" s="84"/>
    </row>
    <row r="421" spans="12:12" x14ac:dyDescent="0.2">
      <c r="L421" s="84"/>
    </row>
    <row r="422" spans="12:12" x14ac:dyDescent="0.2">
      <c r="L422" s="84"/>
    </row>
    <row r="423" spans="12:12" x14ac:dyDescent="0.2">
      <c r="L423" s="84"/>
    </row>
    <row r="424" spans="12:12" x14ac:dyDescent="0.2">
      <c r="L424" s="84"/>
    </row>
    <row r="425" spans="12:12" x14ac:dyDescent="0.2">
      <c r="L425" s="84"/>
    </row>
    <row r="426" spans="12:12" x14ac:dyDescent="0.2">
      <c r="L426" s="84"/>
    </row>
    <row r="427" spans="12:12" x14ac:dyDescent="0.2">
      <c r="L427" s="84"/>
    </row>
    <row r="428" spans="12:12" x14ac:dyDescent="0.2">
      <c r="L428" s="84"/>
    </row>
    <row r="429" spans="12:12" x14ac:dyDescent="0.2">
      <c r="L429" s="84"/>
    </row>
    <row r="430" spans="12:12" x14ac:dyDescent="0.2">
      <c r="L430" s="84"/>
    </row>
    <row r="431" spans="12:12" x14ac:dyDescent="0.2">
      <c r="L431" s="84"/>
    </row>
    <row r="432" spans="12:12" x14ac:dyDescent="0.2">
      <c r="L432" s="84"/>
    </row>
    <row r="433" spans="12:12" x14ac:dyDescent="0.2">
      <c r="L433" s="84"/>
    </row>
    <row r="434" spans="12:12" x14ac:dyDescent="0.2">
      <c r="L434" s="84"/>
    </row>
    <row r="435" spans="12:12" x14ac:dyDescent="0.2">
      <c r="L435" s="84"/>
    </row>
    <row r="436" spans="12:12" x14ac:dyDescent="0.2">
      <c r="L436" s="84"/>
    </row>
    <row r="437" spans="12:12" x14ac:dyDescent="0.2">
      <c r="L437" s="84"/>
    </row>
    <row r="438" spans="12:12" x14ac:dyDescent="0.2">
      <c r="L438" s="84"/>
    </row>
    <row r="439" spans="12:12" x14ac:dyDescent="0.2">
      <c r="L439" s="84"/>
    </row>
    <row r="440" spans="12:12" x14ac:dyDescent="0.2">
      <c r="L440" s="84"/>
    </row>
    <row r="441" spans="12:12" x14ac:dyDescent="0.2">
      <c r="L441" s="84"/>
    </row>
    <row r="442" spans="12:12" x14ac:dyDescent="0.2">
      <c r="L442" s="84"/>
    </row>
    <row r="443" spans="12:12" x14ac:dyDescent="0.2">
      <c r="L443" s="84"/>
    </row>
    <row r="444" spans="12:12" x14ac:dyDescent="0.2">
      <c r="L444" s="84"/>
    </row>
    <row r="445" spans="12:12" x14ac:dyDescent="0.2">
      <c r="L445" s="84"/>
    </row>
    <row r="446" spans="12:12" x14ac:dyDescent="0.2">
      <c r="L446" s="84"/>
    </row>
    <row r="447" spans="12:12" x14ac:dyDescent="0.2">
      <c r="L447" s="84"/>
    </row>
    <row r="448" spans="12:12" x14ac:dyDescent="0.2">
      <c r="L448" s="84"/>
    </row>
    <row r="449" spans="12:12" x14ac:dyDescent="0.2">
      <c r="L449" s="84"/>
    </row>
    <row r="450" spans="12:12" x14ac:dyDescent="0.2">
      <c r="L450" s="84"/>
    </row>
    <row r="451" spans="12:12" x14ac:dyDescent="0.2">
      <c r="L451" s="84"/>
    </row>
    <row r="452" spans="12:12" x14ac:dyDescent="0.2">
      <c r="L452" s="84"/>
    </row>
    <row r="453" spans="12:12" x14ac:dyDescent="0.2">
      <c r="L453" s="84"/>
    </row>
    <row r="454" spans="12:12" x14ac:dyDescent="0.2">
      <c r="L454" s="84"/>
    </row>
    <row r="455" spans="12:12" x14ac:dyDescent="0.2">
      <c r="L455" s="84"/>
    </row>
    <row r="456" spans="12:12" x14ac:dyDescent="0.2">
      <c r="L456" s="84"/>
    </row>
    <row r="457" spans="12:12" x14ac:dyDescent="0.2">
      <c r="L457" s="84"/>
    </row>
    <row r="458" spans="12:12" x14ac:dyDescent="0.2">
      <c r="L458" s="84"/>
    </row>
    <row r="459" spans="12:12" x14ac:dyDescent="0.2">
      <c r="L459" s="84"/>
    </row>
    <row r="460" spans="12:12" x14ac:dyDescent="0.2">
      <c r="L460" s="84"/>
    </row>
    <row r="461" spans="12:12" x14ac:dyDescent="0.2">
      <c r="L461" s="84"/>
    </row>
    <row r="462" spans="12:12" x14ac:dyDescent="0.2">
      <c r="L462" s="84"/>
    </row>
    <row r="463" spans="12:12" x14ac:dyDescent="0.2">
      <c r="L463" s="84"/>
    </row>
    <row r="464" spans="12:12" x14ac:dyDescent="0.2">
      <c r="L464" s="84"/>
    </row>
    <row r="465" spans="12:12" x14ac:dyDescent="0.2">
      <c r="L465" s="84"/>
    </row>
    <row r="466" spans="12:12" x14ac:dyDescent="0.2">
      <c r="L466" s="84"/>
    </row>
    <row r="467" spans="12:12" x14ac:dyDescent="0.2">
      <c r="L467" s="84"/>
    </row>
    <row r="468" spans="12:12" x14ac:dyDescent="0.2">
      <c r="L468" s="84"/>
    </row>
    <row r="469" spans="12:12" x14ac:dyDescent="0.2">
      <c r="L469" s="84"/>
    </row>
    <row r="470" spans="12:12" x14ac:dyDescent="0.2">
      <c r="L470" s="84"/>
    </row>
    <row r="471" spans="12:12" x14ac:dyDescent="0.2">
      <c r="L471" s="84"/>
    </row>
    <row r="472" spans="12:12" x14ac:dyDescent="0.2">
      <c r="L472" s="84"/>
    </row>
    <row r="473" spans="12:12" x14ac:dyDescent="0.2">
      <c r="L473" s="84"/>
    </row>
    <row r="474" spans="12:12" x14ac:dyDescent="0.2">
      <c r="L474" s="84"/>
    </row>
    <row r="475" spans="12:12" x14ac:dyDescent="0.2">
      <c r="L475" s="84"/>
    </row>
    <row r="476" spans="12:12" x14ac:dyDescent="0.2">
      <c r="L476" s="84"/>
    </row>
    <row r="477" spans="12:12" x14ac:dyDescent="0.2">
      <c r="L477" s="84"/>
    </row>
    <row r="478" spans="12:12" x14ac:dyDescent="0.2">
      <c r="L478" s="84"/>
    </row>
    <row r="479" spans="12:12" x14ac:dyDescent="0.2">
      <c r="L479" s="84"/>
    </row>
    <row r="480" spans="12:12" x14ac:dyDescent="0.2">
      <c r="L480" s="84"/>
    </row>
    <row r="481" spans="12:12" x14ac:dyDescent="0.2">
      <c r="L481" s="84"/>
    </row>
    <row r="482" spans="12:12" x14ac:dyDescent="0.2">
      <c r="L482" s="84"/>
    </row>
    <row r="483" spans="12:12" x14ac:dyDescent="0.2">
      <c r="L483" s="84"/>
    </row>
    <row r="484" spans="12:12" x14ac:dyDescent="0.2">
      <c r="L484" s="84"/>
    </row>
    <row r="485" spans="12:12" x14ac:dyDescent="0.2">
      <c r="L485" s="84"/>
    </row>
    <row r="486" spans="12:12" x14ac:dyDescent="0.2">
      <c r="L486" s="84"/>
    </row>
    <row r="487" spans="12:12" x14ac:dyDescent="0.2">
      <c r="L487" s="84"/>
    </row>
    <row r="488" spans="12:12" x14ac:dyDescent="0.2">
      <c r="L488" s="84"/>
    </row>
    <row r="489" spans="12:12" x14ac:dyDescent="0.2">
      <c r="L489" s="84"/>
    </row>
    <row r="490" spans="12:12" x14ac:dyDescent="0.2">
      <c r="L490" s="84"/>
    </row>
    <row r="491" spans="12:12" x14ac:dyDescent="0.2">
      <c r="L491" s="84"/>
    </row>
    <row r="492" spans="12:12" x14ac:dyDescent="0.2">
      <c r="L492" s="84"/>
    </row>
    <row r="493" spans="12:12" x14ac:dyDescent="0.2">
      <c r="L493" s="84"/>
    </row>
    <row r="494" spans="12:12" x14ac:dyDescent="0.2">
      <c r="L494" s="84"/>
    </row>
    <row r="495" spans="12:12" x14ac:dyDescent="0.2">
      <c r="L495" s="84"/>
    </row>
    <row r="496" spans="12:12" x14ac:dyDescent="0.2">
      <c r="L496" s="84"/>
    </row>
    <row r="497" spans="12:12" x14ac:dyDescent="0.2">
      <c r="L497" s="84"/>
    </row>
    <row r="498" spans="12:12" x14ac:dyDescent="0.2">
      <c r="L498" s="84"/>
    </row>
    <row r="499" spans="12:12" x14ac:dyDescent="0.2">
      <c r="L499" s="84"/>
    </row>
    <row r="500" spans="12:12" x14ac:dyDescent="0.2">
      <c r="L500" s="84"/>
    </row>
    <row r="501" spans="12:12" x14ac:dyDescent="0.2">
      <c r="L501" s="84"/>
    </row>
    <row r="502" spans="12:12" x14ac:dyDescent="0.2">
      <c r="L502" s="84"/>
    </row>
    <row r="503" spans="12:12" x14ac:dyDescent="0.2">
      <c r="L503" s="84"/>
    </row>
    <row r="504" spans="12:12" x14ac:dyDescent="0.2">
      <c r="L504" s="84"/>
    </row>
    <row r="505" spans="12:12" x14ac:dyDescent="0.2">
      <c r="L505" s="84"/>
    </row>
    <row r="506" spans="12:12" x14ac:dyDescent="0.2">
      <c r="L506" s="84"/>
    </row>
    <row r="507" spans="12:12" x14ac:dyDescent="0.2">
      <c r="L507" s="84"/>
    </row>
    <row r="508" spans="12:12" x14ac:dyDescent="0.2">
      <c r="L508" s="84"/>
    </row>
    <row r="509" spans="12:12" x14ac:dyDescent="0.2">
      <c r="L509" s="84"/>
    </row>
    <row r="510" spans="12:12" x14ac:dyDescent="0.2">
      <c r="L510" s="84"/>
    </row>
    <row r="511" spans="12:12" x14ac:dyDescent="0.2">
      <c r="L511" s="84"/>
    </row>
    <row r="512" spans="12:12" x14ac:dyDescent="0.2">
      <c r="L512" s="84"/>
    </row>
    <row r="513" spans="12:12" x14ac:dyDescent="0.2">
      <c r="L513" s="84"/>
    </row>
    <row r="514" spans="12:12" x14ac:dyDescent="0.2">
      <c r="L514" s="84"/>
    </row>
    <row r="515" spans="12:12" x14ac:dyDescent="0.2">
      <c r="L515" s="84"/>
    </row>
    <row r="516" spans="12:12" x14ac:dyDescent="0.2">
      <c r="L516" s="84"/>
    </row>
    <row r="517" spans="12:12" x14ac:dyDescent="0.2">
      <c r="L517" s="84"/>
    </row>
    <row r="518" spans="12:12" x14ac:dyDescent="0.2">
      <c r="L518" s="84"/>
    </row>
    <row r="519" spans="12:12" x14ac:dyDescent="0.2">
      <c r="L519" s="84"/>
    </row>
    <row r="520" spans="12:12" x14ac:dyDescent="0.2">
      <c r="L520" s="84"/>
    </row>
    <row r="521" spans="12:12" x14ac:dyDescent="0.2">
      <c r="L521" s="84"/>
    </row>
    <row r="522" spans="12:12" x14ac:dyDescent="0.2">
      <c r="L522" s="84"/>
    </row>
    <row r="523" spans="12:12" x14ac:dyDescent="0.2">
      <c r="L523" s="84"/>
    </row>
    <row r="524" spans="12:12" x14ac:dyDescent="0.2">
      <c r="L524" s="84"/>
    </row>
    <row r="525" spans="12:12" x14ac:dyDescent="0.2">
      <c r="L525" s="84"/>
    </row>
    <row r="526" spans="12:12" x14ac:dyDescent="0.2">
      <c r="L526" s="84"/>
    </row>
    <row r="527" spans="12:12" x14ac:dyDescent="0.2">
      <c r="L527" s="84"/>
    </row>
    <row r="528" spans="12:12" x14ac:dyDescent="0.2">
      <c r="L528" s="84"/>
    </row>
    <row r="529" spans="12:12" x14ac:dyDescent="0.2">
      <c r="L529" s="84"/>
    </row>
    <row r="530" spans="12:12" x14ac:dyDescent="0.2">
      <c r="L530" s="84"/>
    </row>
    <row r="531" spans="12:12" x14ac:dyDescent="0.2">
      <c r="L531" s="84"/>
    </row>
    <row r="532" spans="12:12" x14ac:dyDescent="0.2">
      <c r="L532" s="84"/>
    </row>
    <row r="533" spans="12:12" x14ac:dyDescent="0.2">
      <c r="L533" s="84"/>
    </row>
    <row r="534" spans="12:12" x14ac:dyDescent="0.2">
      <c r="L534" s="84"/>
    </row>
    <row r="535" spans="12:12" x14ac:dyDescent="0.2">
      <c r="L535" s="84"/>
    </row>
    <row r="536" spans="12:12" x14ac:dyDescent="0.2">
      <c r="L536" s="84"/>
    </row>
    <row r="537" spans="12:12" x14ac:dyDescent="0.2">
      <c r="L537" s="84"/>
    </row>
    <row r="538" spans="12:12" x14ac:dyDescent="0.2">
      <c r="L538" s="84"/>
    </row>
    <row r="539" spans="12:12" x14ac:dyDescent="0.2">
      <c r="L539" s="84"/>
    </row>
    <row r="540" spans="12:12" x14ac:dyDescent="0.2">
      <c r="L540" s="84"/>
    </row>
    <row r="541" spans="12:12" x14ac:dyDescent="0.2">
      <c r="L541" s="84"/>
    </row>
    <row r="542" spans="12:12" x14ac:dyDescent="0.2">
      <c r="L542" s="84"/>
    </row>
    <row r="543" spans="12:12" x14ac:dyDescent="0.2">
      <c r="L543" s="84"/>
    </row>
    <row r="544" spans="12:12" x14ac:dyDescent="0.2">
      <c r="L544" s="84"/>
    </row>
    <row r="545" spans="12:12" x14ac:dyDescent="0.2">
      <c r="L545" s="84"/>
    </row>
    <row r="546" spans="12:12" x14ac:dyDescent="0.2">
      <c r="L546" s="84"/>
    </row>
    <row r="547" spans="12:12" x14ac:dyDescent="0.2">
      <c r="L547" s="84"/>
    </row>
    <row r="548" spans="12:12" x14ac:dyDescent="0.2">
      <c r="L548" s="84"/>
    </row>
    <row r="549" spans="12:12" x14ac:dyDescent="0.2">
      <c r="L549" s="84"/>
    </row>
    <row r="550" spans="12:12" x14ac:dyDescent="0.2">
      <c r="L550" s="84"/>
    </row>
    <row r="551" spans="12:12" x14ac:dyDescent="0.2">
      <c r="L551" s="84"/>
    </row>
    <row r="552" spans="12:12" x14ac:dyDescent="0.2">
      <c r="L552" s="84"/>
    </row>
    <row r="553" spans="12:12" x14ac:dyDescent="0.2">
      <c r="L553" s="84"/>
    </row>
    <row r="554" spans="12:12" x14ac:dyDescent="0.2">
      <c r="L554" s="84"/>
    </row>
    <row r="555" spans="12:12" x14ac:dyDescent="0.2">
      <c r="L555" s="84"/>
    </row>
    <row r="556" spans="12:12" x14ac:dyDescent="0.2">
      <c r="L556" s="84"/>
    </row>
    <row r="557" spans="12:12" x14ac:dyDescent="0.2">
      <c r="L557" s="84"/>
    </row>
    <row r="558" spans="12:12" x14ac:dyDescent="0.2">
      <c r="L558" s="84"/>
    </row>
    <row r="559" spans="12:12" x14ac:dyDescent="0.2">
      <c r="L559" s="84"/>
    </row>
    <row r="560" spans="12:12" x14ac:dyDescent="0.2">
      <c r="L560" s="84"/>
    </row>
    <row r="561" spans="12:12" x14ac:dyDescent="0.2">
      <c r="L561" s="84"/>
    </row>
    <row r="562" spans="12:12" x14ac:dyDescent="0.2">
      <c r="L562" s="84"/>
    </row>
    <row r="563" spans="12:12" x14ac:dyDescent="0.2">
      <c r="L563" s="84"/>
    </row>
    <row r="564" spans="12:12" x14ac:dyDescent="0.2">
      <c r="L564" s="84"/>
    </row>
    <row r="565" spans="12:12" x14ac:dyDescent="0.2">
      <c r="L565" s="84"/>
    </row>
    <row r="566" spans="12:12" x14ac:dyDescent="0.2">
      <c r="L566" s="84"/>
    </row>
    <row r="567" spans="12:12" x14ac:dyDescent="0.2">
      <c r="L567" s="84"/>
    </row>
    <row r="568" spans="12:12" x14ac:dyDescent="0.2">
      <c r="L568" s="84"/>
    </row>
    <row r="569" spans="12:12" x14ac:dyDescent="0.2">
      <c r="L569" s="84"/>
    </row>
    <row r="570" spans="12:12" x14ac:dyDescent="0.2">
      <c r="L570" s="84"/>
    </row>
    <row r="571" spans="12:12" x14ac:dyDescent="0.2">
      <c r="L571" s="84"/>
    </row>
    <row r="572" spans="12:12" x14ac:dyDescent="0.2">
      <c r="L572" s="84"/>
    </row>
    <row r="573" spans="12:12" x14ac:dyDescent="0.2">
      <c r="L573" s="84"/>
    </row>
    <row r="574" spans="12:12" x14ac:dyDescent="0.2">
      <c r="L574" s="84"/>
    </row>
    <row r="575" spans="12:12" x14ac:dyDescent="0.2">
      <c r="L575" s="84"/>
    </row>
    <row r="576" spans="12:12" x14ac:dyDescent="0.2">
      <c r="L576" s="84"/>
    </row>
    <row r="577" spans="12:12" x14ac:dyDescent="0.2">
      <c r="L577" s="84"/>
    </row>
    <row r="578" spans="12:12" x14ac:dyDescent="0.2">
      <c r="L578" s="84"/>
    </row>
    <row r="579" spans="12:12" x14ac:dyDescent="0.2">
      <c r="L579" s="84"/>
    </row>
    <row r="580" spans="12:12" x14ac:dyDescent="0.2">
      <c r="L580" s="84"/>
    </row>
    <row r="581" spans="12:12" x14ac:dyDescent="0.2">
      <c r="L581" s="84"/>
    </row>
    <row r="582" spans="12:12" x14ac:dyDescent="0.2">
      <c r="L582" s="84"/>
    </row>
    <row r="583" spans="12:12" x14ac:dyDescent="0.2">
      <c r="L583" s="84"/>
    </row>
    <row r="584" spans="12:12" x14ac:dyDescent="0.2">
      <c r="L584" s="84"/>
    </row>
    <row r="585" spans="12:12" x14ac:dyDescent="0.2">
      <c r="L585" s="84"/>
    </row>
    <row r="586" spans="12:12" x14ac:dyDescent="0.2">
      <c r="L586" s="84"/>
    </row>
    <row r="587" spans="12:12" x14ac:dyDescent="0.2">
      <c r="L587" s="84"/>
    </row>
    <row r="588" spans="12:12" x14ac:dyDescent="0.2">
      <c r="L588" s="84"/>
    </row>
    <row r="589" spans="12:12" x14ac:dyDescent="0.2">
      <c r="L589" s="84"/>
    </row>
    <row r="590" spans="12:12" x14ac:dyDescent="0.2">
      <c r="L590" s="84"/>
    </row>
    <row r="591" spans="12:12" x14ac:dyDescent="0.2">
      <c r="L591" s="84"/>
    </row>
    <row r="592" spans="12:12" x14ac:dyDescent="0.2">
      <c r="L592" s="84"/>
    </row>
    <row r="593" spans="12:12" x14ac:dyDescent="0.2">
      <c r="L593" s="84"/>
    </row>
    <row r="594" spans="12:12" x14ac:dyDescent="0.2">
      <c r="L594" s="84"/>
    </row>
    <row r="595" spans="12:12" x14ac:dyDescent="0.2">
      <c r="L595" s="84"/>
    </row>
    <row r="596" spans="12:12" x14ac:dyDescent="0.2">
      <c r="L596" s="84"/>
    </row>
    <row r="597" spans="12:12" x14ac:dyDescent="0.2">
      <c r="L597" s="84"/>
    </row>
    <row r="598" spans="12:12" x14ac:dyDescent="0.2">
      <c r="L598" s="84"/>
    </row>
    <row r="599" spans="12:12" x14ac:dyDescent="0.2">
      <c r="L599" s="84"/>
    </row>
    <row r="600" spans="12:12" x14ac:dyDescent="0.2">
      <c r="L600" s="84"/>
    </row>
    <row r="601" spans="12:12" x14ac:dyDescent="0.2">
      <c r="L601" s="84"/>
    </row>
    <row r="602" spans="12:12" x14ac:dyDescent="0.2">
      <c r="L602" s="84"/>
    </row>
    <row r="603" spans="12:12" x14ac:dyDescent="0.2">
      <c r="L603" s="84"/>
    </row>
    <row r="604" spans="12:12" x14ac:dyDescent="0.2">
      <c r="L604" s="84"/>
    </row>
    <row r="605" spans="12:12" x14ac:dyDescent="0.2">
      <c r="L605" s="84"/>
    </row>
    <row r="606" spans="12:12" x14ac:dyDescent="0.2">
      <c r="L606" s="84"/>
    </row>
    <row r="607" spans="12:12" x14ac:dyDescent="0.2">
      <c r="L607" s="84"/>
    </row>
    <row r="608" spans="12:12" x14ac:dyDescent="0.2">
      <c r="L608" s="84"/>
    </row>
    <row r="609" spans="12:12" x14ac:dyDescent="0.2">
      <c r="L609" s="84"/>
    </row>
    <row r="610" spans="12:12" x14ac:dyDescent="0.2">
      <c r="L610" s="84"/>
    </row>
    <row r="611" spans="12:12" x14ac:dyDescent="0.2">
      <c r="L611" s="84"/>
    </row>
    <row r="612" spans="12:12" x14ac:dyDescent="0.2">
      <c r="L612" s="84"/>
    </row>
    <row r="613" spans="12:12" x14ac:dyDescent="0.2">
      <c r="L613" s="84"/>
    </row>
    <row r="614" spans="12:12" x14ac:dyDescent="0.2">
      <c r="L614" s="84"/>
    </row>
    <row r="615" spans="12:12" x14ac:dyDescent="0.2">
      <c r="L615" s="84"/>
    </row>
    <row r="616" spans="12:12" x14ac:dyDescent="0.2">
      <c r="L616" s="84"/>
    </row>
    <row r="617" spans="12:12" x14ac:dyDescent="0.2">
      <c r="L617" s="84"/>
    </row>
    <row r="618" spans="12:12" x14ac:dyDescent="0.2">
      <c r="L618" s="84"/>
    </row>
    <row r="619" spans="12:12" x14ac:dyDescent="0.2">
      <c r="L619" s="84"/>
    </row>
    <row r="620" spans="12:12" x14ac:dyDescent="0.2">
      <c r="L620" s="84"/>
    </row>
    <row r="621" spans="12:12" x14ac:dyDescent="0.2">
      <c r="L621" s="84"/>
    </row>
    <row r="622" spans="12:12" x14ac:dyDescent="0.2">
      <c r="L622" s="84"/>
    </row>
    <row r="623" spans="12:12" x14ac:dyDescent="0.2">
      <c r="L623" s="84"/>
    </row>
    <row r="624" spans="12:12" x14ac:dyDescent="0.2">
      <c r="L624" s="84"/>
    </row>
    <row r="625" spans="12:12" x14ac:dyDescent="0.2">
      <c r="L625" s="84"/>
    </row>
    <row r="626" spans="12:12" x14ac:dyDescent="0.2">
      <c r="L626" s="84"/>
    </row>
    <row r="627" spans="12:12" x14ac:dyDescent="0.2">
      <c r="L627" s="84"/>
    </row>
    <row r="628" spans="12:12" x14ac:dyDescent="0.2">
      <c r="L628" s="84"/>
    </row>
    <row r="629" spans="12:12" x14ac:dyDescent="0.2">
      <c r="L629" s="84"/>
    </row>
    <row r="630" spans="12:12" x14ac:dyDescent="0.2">
      <c r="L630" s="84"/>
    </row>
    <row r="631" spans="12:12" x14ac:dyDescent="0.2">
      <c r="L631" s="84"/>
    </row>
    <row r="632" spans="12:12" x14ac:dyDescent="0.2">
      <c r="L632" s="84"/>
    </row>
    <row r="633" spans="12:12" x14ac:dyDescent="0.2">
      <c r="L633" s="84"/>
    </row>
    <row r="634" spans="12:12" x14ac:dyDescent="0.2">
      <c r="L634" s="84"/>
    </row>
    <row r="635" spans="12:12" x14ac:dyDescent="0.2">
      <c r="L635" s="84"/>
    </row>
    <row r="636" spans="12:12" x14ac:dyDescent="0.2">
      <c r="L636" s="84"/>
    </row>
    <row r="637" spans="12:12" x14ac:dyDescent="0.2">
      <c r="L637" s="84"/>
    </row>
    <row r="638" spans="12:12" x14ac:dyDescent="0.2">
      <c r="L638" s="84"/>
    </row>
    <row r="639" spans="12:12" x14ac:dyDescent="0.2">
      <c r="L639" s="84"/>
    </row>
    <row r="640" spans="12:12" x14ac:dyDescent="0.2">
      <c r="L640" s="84"/>
    </row>
    <row r="641" spans="12:12" x14ac:dyDescent="0.2">
      <c r="L641" s="84"/>
    </row>
    <row r="642" spans="12:12" x14ac:dyDescent="0.2">
      <c r="L642" s="84"/>
    </row>
    <row r="643" spans="12:12" x14ac:dyDescent="0.2">
      <c r="L643" s="84"/>
    </row>
    <row r="644" spans="12:12" x14ac:dyDescent="0.2">
      <c r="L644" s="84"/>
    </row>
    <row r="645" spans="12:12" x14ac:dyDescent="0.2">
      <c r="L645" s="84"/>
    </row>
    <row r="646" spans="12:12" x14ac:dyDescent="0.2">
      <c r="L646" s="84"/>
    </row>
    <row r="647" spans="12:12" x14ac:dyDescent="0.2">
      <c r="L647" s="84"/>
    </row>
    <row r="648" spans="12:12" x14ac:dyDescent="0.2">
      <c r="L648" s="84"/>
    </row>
    <row r="649" spans="12:12" x14ac:dyDescent="0.2">
      <c r="L649" s="84"/>
    </row>
    <row r="650" spans="12:12" x14ac:dyDescent="0.2">
      <c r="L650" s="84"/>
    </row>
    <row r="651" spans="12:12" x14ac:dyDescent="0.2">
      <c r="L651" s="84"/>
    </row>
    <row r="652" spans="12:12" x14ac:dyDescent="0.2">
      <c r="L652" s="84"/>
    </row>
    <row r="653" spans="12:12" x14ac:dyDescent="0.2">
      <c r="L653" s="84"/>
    </row>
    <row r="654" spans="12:12" x14ac:dyDescent="0.2">
      <c r="L654" s="84"/>
    </row>
    <row r="655" spans="12:12" x14ac:dyDescent="0.2">
      <c r="L655" s="84"/>
    </row>
    <row r="656" spans="12:12" x14ac:dyDescent="0.2">
      <c r="L656" s="84"/>
    </row>
    <row r="657" spans="12:12" x14ac:dyDescent="0.2">
      <c r="L657" s="84"/>
    </row>
    <row r="658" spans="12:12" x14ac:dyDescent="0.2">
      <c r="L658" s="84"/>
    </row>
    <row r="659" spans="12:12" x14ac:dyDescent="0.2">
      <c r="L659" s="84"/>
    </row>
    <row r="660" spans="12:12" x14ac:dyDescent="0.2">
      <c r="L660" s="84"/>
    </row>
    <row r="661" spans="12:12" x14ac:dyDescent="0.2">
      <c r="L661" s="84"/>
    </row>
    <row r="662" spans="12:12" x14ac:dyDescent="0.2">
      <c r="L662" s="84"/>
    </row>
    <row r="663" spans="12:12" x14ac:dyDescent="0.2">
      <c r="L663" s="84"/>
    </row>
    <row r="664" spans="12:12" x14ac:dyDescent="0.2">
      <c r="L664" s="84"/>
    </row>
    <row r="665" spans="12:12" x14ac:dyDescent="0.2">
      <c r="L665" s="84"/>
    </row>
    <row r="666" spans="12:12" x14ac:dyDescent="0.2">
      <c r="L666" s="84"/>
    </row>
    <row r="667" spans="12:12" x14ac:dyDescent="0.2">
      <c r="L667" s="84"/>
    </row>
    <row r="668" spans="12:12" x14ac:dyDescent="0.2">
      <c r="L668" s="84"/>
    </row>
    <row r="669" spans="12:12" x14ac:dyDescent="0.2">
      <c r="L669" s="84"/>
    </row>
    <row r="670" spans="12:12" x14ac:dyDescent="0.2">
      <c r="L670" s="84"/>
    </row>
    <row r="671" spans="12:12" x14ac:dyDescent="0.2">
      <c r="L671" s="84"/>
    </row>
    <row r="672" spans="12:12" x14ac:dyDescent="0.2">
      <c r="L672" s="84"/>
    </row>
    <row r="673" spans="12:12" x14ac:dyDescent="0.2">
      <c r="L673" s="84"/>
    </row>
    <row r="674" spans="12:12" x14ac:dyDescent="0.2">
      <c r="L674" s="84"/>
    </row>
    <row r="675" spans="12:12" x14ac:dyDescent="0.2">
      <c r="L675" s="84"/>
    </row>
    <row r="676" spans="12:12" x14ac:dyDescent="0.2">
      <c r="L676" s="84"/>
    </row>
    <row r="677" spans="12:12" x14ac:dyDescent="0.2">
      <c r="L677" s="84"/>
    </row>
    <row r="678" spans="12:12" x14ac:dyDescent="0.2">
      <c r="L678" s="84"/>
    </row>
    <row r="679" spans="12:12" x14ac:dyDescent="0.2">
      <c r="L679" s="84"/>
    </row>
    <row r="680" spans="12:12" x14ac:dyDescent="0.2">
      <c r="L680" s="84"/>
    </row>
    <row r="681" spans="12:12" x14ac:dyDescent="0.2">
      <c r="L681" s="84"/>
    </row>
    <row r="682" spans="12:12" x14ac:dyDescent="0.2">
      <c r="L682" s="84"/>
    </row>
    <row r="683" spans="12:12" x14ac:dyDescent="0.2">
      <c r="L683" s="84"/>
    </row>
    <row r="684" spans="12:12" x14ac:dyDescent="0.2">
      <c r="L684" s="84"/>
    </row>
    <row r="685" spans="12:12" x14ac:dyDescent="0.2">
      <c r="L685" s="84"/>
    </row>
    <row r="686" spans="12:12" x14ac:dyDescent="0.2">
      <c r="L686" s="84"/>
    </row>
    <row r="687" spans="12:12" x14ac:dyDescent="0.2">
      <c r="L687" s="84"/>
    </row>
    <row r="688" spans="12:12" x14ac:dyDescent="0.2">
      <c r="L688" s="84"/>
    </row>
  </sheetData>
  <sheetProtection sheet="1" objects="1" scenarios="1" selectLockedCells="1"/>
  <mergeCells count="7">
    <mergeCell ref="A52:K65"/>
    <mergeCell ref="A5:K5"/>
    <mergeCell ref="A3:J3"/>
    <mergeCell ref="A17:K17"/>
    <mergeCell ref="A45:B45"/>
    <mergeCell ref="A51:K51"/>
    <mergeCell ref="I27:I30"/>
  </mergeCells>
  <dataValidations count="1">
    <dataValidation type="textLength" allowBlank="1" showInputMessage="1" showErrorMessage="1" sqref="A52 A66:G69">
      <formula1>0</formula1>
      <formula2>750</formula2>
    </dataValidation>
  </dataValidations>
  <pageMargins left="0" right="0" top="0" bottom="0" header="0" footer="0"/>
  <pageSetup scale="46"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30"/>
  <sheetViews>
    <sheetView workbookViewId="0">
      <selection activeCell="D4" sqref="D4"/>
    </sheetView>
  </sheetViews>
  <sheetFormatPr defaultRowHeight="15" x14ac:dyDescent="0.2"/>
  <cols>
    <col min="1" max="1" width="9.33203125" style="120"/>
    <col min="2" max="2" width="35.5" style="120" customWidth="1"/>
    <col min="3" max="3" width="24.83203125" style="120" customWidth="1"/>
    <col min="4" max="8" width="18.83203125" style="120" customWidth="1"/>
    <col min="9" max="9" width="19.1640625" style="120" customWidth="1"/>
    <col min="10" max="11" width="9.33203125" style="155"/>
    <col min="12" max="12" width="77.33203125" style="155" customWidth="1"/>
    <col min="13" max="66" width="9.33203125" style="155"/>
    <col min="67" max="16384" width="9.33203125" style="120"/>
  </cols>
  <sheetData>
    <row r="1" spans="1:12" ht="21" customHeight="1" x14ac:dyDescent="0.2">
      <c r="A1" s="443" t="s">
        <v>438</v>
      </c>
      <c r="B1" s="443"/>
      <c r="C1" s="443"/>
      <c r="D1" s="443"/>
      <c r="E1" s="443"/>
      <c r="F1" s="443"/>
      <c r="G1" s="443"/>
      <c r="H1" s="443"/>
      <c r="I1" s="119"/>
      <c r="J1" s="39"/>
      <c r="K1" s="39"/>
      <c r="L1" s="39"/>
    </row>
    <row r="2" spans="1:12" ht="16.5" customHeight="1" x14ac:dyDescent="0.2">
      <c r="A2" s="104" t="s">
        <v>100</v>
      </c>
      <c r="B2" s="106"/>
      <c r="C2" s="106"/>
      <c r="D2" s="106"/>
      <c r="E2" s="106"/>
      <c r="F2" s="106"/>
      <c r="G2" s="106"/>
      <c r="H2" s="106"/>
      <c r="I2" s="76"/>
      <c r="J2" s="84"/>
      <c r="K2" s="84"/>
      <c r="L2" s="84"/>
    </row>
    <row r="3" spans="1:12" ht="120" x14ac:dyDescent="0.2">
      <c r="A3" s="104" t="s">
        <v>19</v>
      </c>
      <c r="B3" s="104"/>
      <c r="C3" s="68" t="s">
        <v>265</v>
      </c>
      <c r="D3" s="78" t="s">
        <v>261</v>
      </c>
      <c r="E3" s="78" t="s">
        <v>247</v>
      </c>
      <c r="F3" s="78" t="s">
        <v>248</v>
      </c>
      <c r="G3" s="78" t="s">
        <v>249</v>
      </c>
      <c r="H3" s="265" t="s">
        <v>250</v>
      </c>
      <c r="I3" s="318" t="s">
        <v>164</v>
      </c>
      <c r="J3" s="156"/>
      <c r="K3" s="156"/>
      <c r="L3" s="156"/>
    </row>
    <row r="4" spans="1:12" ht="18" customHeight="1" x14ac:dyDescent="0.2">
      <c r="A4" s="106" t="s">
        <v>263</v>
      </c>
      <c r="B4" s="106"/>
      <c r="C4" s="320"/>
      <c r="D4" s="118"/>
      <c r="E4" s="118"/>
      <c r="F4" s="118"/>
      <c r="G4" s="118"/>
      <c r="H4" s="118"/>
      <c r="I4" s="84"/>
      <c r="J4" s="84"/>
      <c r="K4" s="84"/>
      <c r="L4" s="84"/>
    </row>
    <row r="5" spans="1:12" ht="18" customHeight="1" x14ac:dyDescent="0.2">
      <c r="A5" s="106" t="s">
        <v>264</v>
      </c>
      <c r="B5" s="106"/>
      <c r="C5" s="320"/>
      <c r="D5" s="118"/>
      <c r="E5" s="118"/>
      <c r="F5" s="118"/>
      <c r="G5" s="118"/>
      <c r="H5" s="118"/>
      <c r="I5" s="84"/>
      <c r="J5" s="84"/>
      <c r="K5" s="84"/>
      <c r="L5" s="84"/>
    </row>
    <row r="6" spans="1:12" ht="18" customHeight="1" x14ac:dyDescent="0.2">
      <c r="A6" s="441" t="s">
        <v>99</v>
      </c>
      <c r="B6" s="442"/>
      <c r="C6" s="121">
        <f t="shared" ref="C6:H6" si="0">SUM(C4:C5)</f>
        <v>0</v>
      </c>
      <c r="D6" s="121">
        <f t="shared" si="0"/>
        <v>0</v>
      </c>
      <c r="E6" s="121">
        <f t="shared" si="0"/>
        <v>0</v>
      </c>
      <c r="F6" s="121">
        <f t="shared" si="0"/>
        <v>0</v>
      </c>
      <c r="G6" s="121">
        <f t="shared" si="0"/>
        <v>0</v>
      </c>
      <c r="H6" s="121">
        <f t="shared" si="0"/>
        <v>0</v>
      </c>
      <c r="I6" s="84"/>
      <c r="J6" s="84"/>
      <c r="K6" s="84"/>
      <c r="L6" s="84"/>
    </row>
    <row r="7" spans="1:12" ht="18" customHeight="1" x14ac:dyDescent="0.2">
      <c r="A7" s="294" t="s">
        <v>393</v>
      </c>
      <c r="B7" s="106"/>
      <c r="C7" s="106"/>
      <c r="D7" s="106"/>
      <c r="E7" s="106"/>
      <c r="F7" s="106"/>
      <c r="G7" s="106"/>
      <c r="H7" s="106"/>
      <c r="I7" s="76"/>
      <c r="J7" s="84"/>
      <c r="K7" s="84"/>
      <c r="L7" s="84"/>
    </row>
    <row r="8" spans="1:12" ht="90" x14ac:dyDescent="0.2">
      <c r="A8" s="294" t="s">
        <v>19</v>
      </c>
      <c r="B8" s="294"/>
      <c r="C8" s="315" t="s">
        <v>439</v>
      </c>
      <c r="D8" s="78" t="s">
        <v>261</v>
      </c>
      <c r="E8" s="78" t="s">
        <v>247</v>
      </c>
      <c r="F8" s="78" t="s">
        <v>248</v>
      </c>
      <c r="G8" s="78" t="s">
        <v>249</v>
      </c>
      <c r="H8" s="265" t="s">
        <v>250</v>
      </c>
      <c r="I8" s="318" t="s">
        <v>164</v>
      </c>
    </row>
    <row r="9" spans="1:12" x14ac:dyDescent="0.2">
      <c r="A9" s="106" t="s">
        <v>394</v>
      </c>
      <c r="B9" s="106"/>
      <c r="C9" s="293"/>
      <c r="D9" s="118"/>
      <c r="E9" s="118"/>
      <c r="F9" s="118"/>
      <c r="G9" s="118"/>
      <c r="H9" s="118"/>
      <c r="I9" s="84"/>
    </row>
    <row r="10" spans="1:12" x14ac:dyDescent="0.2">
      <c r="A10" s="441" t="s">
        <v>99</v>
      </c>
      <c r="B10" s="442"/>
      <c r="C10" s="121">
        <f t="shared" ref="C10:H10" si="1">SUM(C9:C9)</f>
        <v>0</v>
      </c>
      <c r="D10" s="121">
        <f t="shared" si="1"/>
        <v>0</v>
      </c>
      <c r="E10" s="121">
        <f t="shared" si="1"/>
        <v>0</v>
      </c>
      <c r="F10" s="121">
        <f t="shared" si="1"/>
        <v>0</v>
      </c>
      <c r="G10" s="121">
        <f t="shared" si="1"/>
        <v>0</v>
      </c>
      <c r="H10" s="121">
        <f t="shared" si="1"/>
        <v>0</v>
      </c>
      <c r="I10" s="84"/>
    </row>
    <row r="11" spans="1:12" x14ac:dyDescent="0.2">
      <c r="A11" s="444"/>
      <c r="B11" s="444"/>
      <c r="C11" s="444"/>
      <c r="D11" s="444"/>
      <c r="E11" s="444"/>
      <c r="F11" s="444"/>
      <c r="G11" s="444"/>
      <c r="H11" s="444"/>
      <c r="I11" s="84"/>
    </row>
    <row r="12" spans="1:12" x14ac:dyDescent="0.2">
      <c r="A12" s="413" t="s">
        <v>51</v>
      </c>
      <c r="B12" s="413"/>
      <c r="C12" s="413"/>
      <c r="D12" s="413"/>
      <c r="E12" s="413"/>
      <c r="F12" s="413"/>
      <c r="G12" s="413"/>
    </row>
    <row r="13" spans="1:12" x14ac:dyDescent="0.2">
      <c r="A13" s="429"/>
      <c r="B13" s="429"/>
      <c r="C13" s="429"/>
      <c r="D13" s="429"/>
      <c r="E13" s="429"/>
      <c r="F13" s="429"/>
      <c r="G13" s="429"/>
    </row>
    <row r="14" spans="1:12" x14ac:dyDescent="0.2">
      <c r="A14" s="429"/>
      <c r="B14" s="429"/>
      <c r="C14" s="429"/>
      <c r="D14" s="429"/>
      <c r="E14" s="429"/>
      <c r="F14" s="429"/>
      <c r="G14" s="429"/>
    </row>
    <row r="15" spans="1:12" x14ac:dyDescent="0.2">
      <c r="A15" s="429"/>
      <c r="B15" s="429"/>
      <c r="C15" s="429"/>
      <c r="D15" s="429"/>
      <c r="E15" s="429"/>
      <c r="F15" s="429"/>
      <c r="G15" s="429"/>
    </row>
    <row r="16" spans="1:12" x14ac:dyDescent="0.2">
      <c r="A16" s="429"/>
      <c r="B16" s="429"/>
      <c r="C16" s="429"/>
      <c r="D16" s="429"/>
      <c r="E16" s="429"/>
      <c r="F16" s="429"/>
      <c r="G16" s="429"/>
    </row>
    <row r="17" spans="1:7" x14ac:dyDescent="0.2">
      <c r="A17" s="429"/>
      <c r="B17" s="429"/>
      <c r="C17" s="429"/>
      <c r="D17" s="429"/>
      <c r="E17" s="429"/>
      <c r="F17" s="429"/>
      <c r="G17" s="429"/>
    </row>
    <row r="18" spans="1:7" x14ac:dyDescent="0.2">
      <c r="A18" s="429"/>
      <c r="B18" s="429"/>
      <c r="C18" s="429"/>
      <c r="D18" s="429"/>
      <c r="E18" s="429"/>
      <c r="F18" s="429"/>
      <c r="G18" s="429"/>
    </row>
    <row r="19" spans="1:7" x14ac:dyDescent="0.2">
      <c r="A19" s="429"/>
      <c r="B19" s="429"/>
      <c r="C19" s="429"/>
      <c r="D19" s="429"/>
      <c r="E19" s="429"/>
      <c r="F19" s="429"/>
      <c r="G19" s="429"/>
    </row>
    <row r="20" spans="1:7" x14ac:dyDescent="0.2">
      <c r="A20" s="429"/>
      <c r="B20" s="429"/>
      <c r="C20" s="429"/>
      <c r="D20" s="429"/>
      <c r="E20" s="429"/>
      <c r="F20" s="429"/>
      <c r="G20" s="429"/>
    </row>
    <row r="21" spans="1:7" x14ac:dyDescent="0.2">
      <c r="A21" s="429"/>
      <c r="B21" s="429"/>
      <c r="C21" s="429"/>
      <c r="D21" s="429"/>
      <c r="E21" s="429"/>
      <c r="F21" s="429"/>
      <c r="G21" s="429"/>
    </row>
    <row r="22" spans="1:7" x14ac:dyDescent="0.2">
      <c r="A22" s="429"/>
      <c r="B22" s="429"/>
      <c r="C22" s="429"/>
      <c r="D22" s="429"/>
      <c r="E22" s="429"/>
      <c r="F22" s="429"/>
      <c r="G22" s="429"/>
    </row>
    <row r="23" spans="1:7" x14ac:dyDescent="0.2">
      <c r="A23" s="429"/>
      <c r="B23" s="429"/>
      <c r="C23" s="429"/>
      <c r="D23" s="429"/>
      <c r="E23" s="429"/>
      <c r="F23" s="429"/>
      <c r="G23" s="429"/>
    </row>
    <row r="24" spans="1:7" x14ac:dyDescent="0.2">
      <c r="A24" s="429"/>
      <c r="B24" s="429"/>
      <c r="C24" s="429"/>
      <c r="D24" s="429"/>
      <c r="E24" s="429"/>
      <c r="F24" s="429"/>
      <c r="G24" s="429"/>
    </row>
    <row r="25" spans="1:7" x14ac:dyDescent="0.2">
      <c r="A25" s="429"/>
      <c r="B25" s="429"/>
      <c r="C25" s="429"/>
      <c r="D25" s="429"/>
      <c r="E25" s="429"/>
      <c r="F25" s="429"/>
      <c r="G25" s="429"/>
    </row>
    <row r="26" spans="1:7" x14ac:dyDescent="0.2">
      <c r="A26" s="429"/>
      <c r="B26" s="429"/>
      <c r="C26" s="429"/>
      <c r="D26" s="429"/>
      <c r="E26" s="429"/>
      <c r="F26" s="429"/>
      <c r="G26" s="429"/>
    </row>
    <row r="27" spans="1:7" x14ac:dyDescent="0.2">
      <c r="A27" s="429"/>
      <c r="B27" s="429"/>
      <c r="C27" s="429"/>
      <c r="D27" s="429"/>
      <c r="E27" s="429"/>
      <c r="F27" s="429"/>
      <c r="G27" s="429"/>
    </row>
    <row r="28" spans="1:7" x14ac:dyDescent="0.2">
      <c r="A28" s="429"/>
      <c r="B28" s="429"/>
      <c r="C28" s="429"/>
      <c r="D28" s="429"/>
      <c r="E28" s="429"/>
      <c r="F28" s="429"/>
      <c r="G28" s="429"/>
    </row>
    <row r="29" spans="1:7" x14ac:dyDescent="0.2">
      <c r="A29" s="429"/>
      <c r="B29" s="429"/>
      <c r="C29" s="429"/>
      <c r="D29" s="429"/>
      <c r="E29" s="429"/>
      <c r="F29" s="429"/>
      <c r="G29" s="429"/>
    </row>
    <row r="30" spans="1:7" x14ac:dyDescent="0.2">
      <c r="A30" s="429"/>
      <c r="B30" s="429"/>
      <c r="C30" s="429"/>
      <c r="D30" s="429"/>
      <c r="E30" s="429"/>
      <c r="F30" s="429"/>
      <c r="G30" s="429"/>
    </row>
  </sheetData>
  <sheetProtection sheet="1" objects="1" scenarios="1" selectLockedCells="1"/>
  <mergeCells count="6">
    <mergeCell ref="A6:B6"/>
    <mergeCell ref="A12:G12"/>
    <mergeCell ref="A13:G30"/>
    <mergeCell ref="A1:H1"/>
    <mergeCell ref="A11:H11"/>
    <mergeCell ref="A10:B10"/>
  </mergeCells>
  <dataValidations count="1">
    <dataValidation type="textLength" allowBlank="1" showInputMessage="1" showErrorMessage="1" sqref="A13:G30">
      <formula1>0</formula1>
      <formula2>1000</formula2>
    </dataValidation>
  </dataValidations>
  <pageMargins left="0.7" right="0.7" top="0.75" bottom="0.75" header="0.3" footer="0.3"/>
  <pageSetup scale="61"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0"/>
  <sheetViews>
    <sheetView workbookViewId="0">
      <selection activeCell="A151" sqref="A151:J189"/>
    </sheetView>
  </sheetViews>
  <sheetFormatPr defaultRowHeight="12.75" x14ac:dyDescent="0.2"/>
  <cols>
    <col min="11" max="11" width="19.1640625" customWidth="1"/>
  </cols>
  <sheetData>
    <row r="1" spans="1:10" ht="15.75" x14ac:dyDescent="0.2">
      <c r="A1" s="9" t="s">
        <v>496</v>
      </c>
      <c r="B1" s="1"/>
      <c r="C1" s="1"/>
      <c r="D1" s="1"/>
      <c r="E1" s="1"/>
      <c r="F1" s="1"/>
      <c r="G1" s="1"/>
      <c r="H1" s="1"/>
      <c r="I1" s="1"/>
      <c r="J1" s="1"/>
    </row>
    <row r="2" spans="1:10" hidden="1" x14ac:dyDescent="0.2">
      <c r="A2" s="40" t="s">
        <v>146</v>
      </c>
      <c r="B2" s="40"/>
      <c r="C2" s="40"/>
      <c r="D2" s="40"/>
      <c r="E2" s="40"/>
      <c r="F2" s="40"/>
      <c r="G2" s="40"/>
      <c r="H2" s="40"/>
      <c r="I2" s="40"/>
      <c r="J2" s="40"/>
    </row>
    <row r="3" spans="1:10" hidden="1" x14ac:dyDescent="0.2">
      <c r="A3" s="40"/>
      <c r="B3" s="40"/>
      <c r="C3" s="40"/>
      <c r="D3" s="40"/>
      <c r="E3" s="40"/>
      <c r="F3" s="40"/>
      <c r="G3" s="40"/>
      <c r="H3" s="40"/>
      <c r="I3" s="40"/>
      <c r="J3" s="40"/>
    </row>
    <row r="4" spans="1:10" hidden="1" x14ac:dyDescent="0.2">
      <c r="A4" s="40"/>
      <c r="B4" s="40"/>
      <c r="C4" s="40"/>
      <c r="D4" s="40"/>
      <c r="E4" s="40"/>
      <c r="F4" s="40"/>
      <c r="G4" s="40"/>
      <c r="H4" s="40"/>
      <c r="I4" s="40"/>
      <c r="J4" s="40"/>
    </row>
    <row r="5" spans="1:10" hidden="1" x14ac:dyDescent="0.2">
      <c r="A5" s="40"/>
      <c r="B5" s="40"/>
      <c r="C5" s="40"/>
      <c r="D5" s="40"/>
      <c r="E5" s="40"/>
      <c r="F5" s="40"/>
      <c r="G5" s="40"/>
      <c r="H5" s="40"/>
      <c r="I5" s="40"/>
      <c r="J5" s="40"/>
    </row>
    <row r="6" spans="1:10" hidden="1" x14ac:dyDescent="0.2">
      <c r="A6" s="40"/>
      <c r="B6" s="40"/>
      <c r="C6" s="40"/>
      <c r="D6" s="40"/>
      <c r="E6" s="40"/>
      <c r="F6" s="40"/>
      <c r="G6" s="40"/>
      <c r="H6" s="40"/>
      <c r="I6" s="40"/>
      <c r="J6" s="40"/>
    </row>
    <row r="7" spans="1:10" hidden="1" x14ac:dyDescent="0.2">
      <c r="A7" s="40"/>
      <c r="B7" s="40"/>
      <c r="C7" s="40"/>
      <c r="D7" s="40"/>
      <c r="E7" s="40"/>
      <c r="F7" s="40"/>
      <c r="G7" s="40"/>
      <c r="H7" s="40"/>
      <c r="I7" s="40"/>
      <c r="J7" s="40"/>
    </row>
    <row r="8" spans="1:10" hidden="1" x14ac:dyDescent="0.2">
      <c r="A8" s="40"/>
      <c r="B8" s="40"/>
      <c r="C8" s="40"/>
      <c r="D8" s="40"/>
      <c r="E8" s="40"/>
      <c r="F8" s="40"/>
      <c r="G8" s="40"/>
      <c r="H8" s="40"/>
      <c r="I8" s="40"/>
      <c r="J8" s="40"/>
    </row>
    <row r="9" spans="1:10" hidden="1" x14ac:dyDescent="0.2">
      <c r="A9" s="40"/>
      <c r="B9" s="40"/>
      <c r="C9" s="40"/>
      <c r="D9" s="40"/>
      <c r="E9" s="40"/>
      <c r="F9" s="40"/>
      <c r="G9" s="40"/>
      <c r="H9" s="40"/>
      <c r="I9" s="40"/>
      <c r="J9" s="40"/>
    </row>
    <row r="10" spans="1:10" hidden="1" x14ac:dyDescent="0.2">
      <c r="A10" s="40"/>
      <c r="B10" s="40"/>
      <c r="C10" s="40"/>
      <c r="D10" s="40"/>
      <c r="E10" s="40"/>
      <c r="F10" s="40"/>
      <c r="G10" s="40"/>
      <c r="H10" s="40"/>
      <c r="I10" s="40"/>
      <c r="J10" s="40"/>
    </row>
    <row r="11" spans="1:10" hidden="1" x14ac:dyDescent="0.2">
      <c r="A11" s="40"/>
      <c r="B11" s="40"/>
      <c r="C11" s="40"/>
      <c r="D11" s="40"/>
      <c r="E11" s="40"/>
      <c r="F11" s="40"/>
      <c r="G11" s="40"/>
      <c r="H11" s="40"/>
      <c r="I11" s="40"/>
      <c r="J11" s="40"/>
    </row>
    <row r="12" spans="1:10" hidden="1" x14ac:dyDescent="0.2">
      <c r="A12" s="40"/>
      <c r="B12" s="40"/>
      <c r="C12" s="40"/>
      <c r="D12" s="40"/>
      <c r="E12" s="40"/>
      <c r="F12" s="40"/>
      <c r="G12" s="40"/>
      <c r="H12" s="40"/>
      <c r="I12" s="40"/>
      <c r="J12" s="40"/>
    </row>
    <row r="13" spans="1:10" hidden="1" x14ac:dyDescent="0.2">
      <c r="A13" s="40"/>
      <c r="B13" s="40"/>
      <c r="C13" s="40"/>
      <c r="D13" s="40"/>
      <c r="E13" s="40"/>
      <c r="F13" s="40"/>
      <c r="G13" s="40"/>
      <c r="H13" s="40"/>
      <c r="I13" s="40"/>
      <c r="J13" s="40"/>
    </row>
    <row r="14" spans="1:10" hidden="1" x14ac:dyDescent="0.2">
      <c r="A14" s="40"/>
      <c r="B14" s="40"/>
      <c r="C14" s="40"/>
      <c r="D14" s="40"/>
      <c r="E14" s="40"/>
      <c r="F14" s="40"/>
      <c r="G14" s="40"/>
      <c r="H14" s="40"/>
      <c r="I14" s="40"/>
      <c r="J14" s="40"/>
    </row>
    <row r="15" spans="1:10" hidden="1" x14ac:dyDescent="0.2">
      <c r="A15" s="40"/>
      <c r="B15" s="40"/>
      <c r="C15" s="40"/>
      <c r="D15" s="40"/>
      <c r="E15" s="40"/>
      <c r="F15" s="40"/>
      <c r="G15" s="40"/>
      <c r="H15" s="40"/>
      <c r="I15" s="40"/>
      <c r="J15" s="40"/>
    </row>
    <row r="16" spans="1:10" hidden="1" x14ac:dyDescent="0.2">
      <c r="A16" s="40"/>
      <c r="B16" s="40"/>
      <c r="C16" s="40"/>
      <c r="D16" s="40"/>
      <c r="E16" s="40"/>
      <c r="F16" s="40"/>
      <c r="G16" s="40"/>
      <c r="H16" s="40"/>
      <c r="I16" s="40"/>
      <c r="J16" s="40"/>
    </row>
    <row r="17" spans="1:10" hidden="1" x14ac:dyDescent="0.2">
      <c r="A17" s="40"/>
      <c r="B17" s="40"/>
      <c r="C17" s="40"/>
      <c r="D17" s="40"/>
      <c r="E17" s="40"/>
      <c r="F17" s="40"/>
      <c r="G17" s="40"/>
      <c r="H17" s="40"/>
      <c r="I17" s="40"/>
      <c r="J17" s="40"/>
    </row>
    <row r="18" spans="1:10" hidden="1" x14ac:dyDescent="0.2">
      <c r="A18" s="40"/>
      <c r="B18" s="40"/>
      <c r="C18" s="40"/>
      <c r="D18" s="40"/>
      <c r="E18" s="40"/>
      <c r="F18" s="40"/>
      <c r="G18" s="40"/>
      <c r="H18" s="40"/>
      <c r="I18" s="40"/>
      <c r="J18" s="40"/>
    </row>
    <row r="19" spans="1:10" hidden="1" x14ac:dyDescent="0.2">
      <c r="A19" s="40"/>
      <c r="B19" s="40"/>
      <c r="C19" s="40"/>
      <c r="D19" s="40"/>
      <c r="E19" s="40"/>
      <c r="F19" s="40"/>
      <c r="G19" s="40"/>
      <c r="H19" s="40"/>
      <c r="I19" s="40"/>
      <c r="J19" s="40"/>
    </row>
    <row r="20" spans="1:10" hidden="1" x14ac:dyDescent="0.2">
      <c r="A20" s="40"/>
      <c r="B20" s="40"/>
      <c r="C20" s="40"/>
      <c r="D20" s="40"/>
      <c r="E20" s="40"/>
      <c r="F20" s="40"/>
      <c r="G20" s="40"/>
      <c r="H20" s="40"/>
      <c r="I20" s="40"/>
      <c r="J20" s="40"/>
    </row>
    <row r="21" spans="1:10" hidden="1" x14ac:dyDescent="0.2">
      <c r="A21" s="40"/>
      <c r="B21" s="40"/>
      <c r="C21" s="40"/>
      <c r="D21" s="40"/>
      <c r="E21" s="40"/>
      <c r="F21" s="40"/>
      <c r="G21" s="40"/>
      <c r="H21" s="40"/>
      <c r="I21" s="40"/>
      <c r="J21" s="40"/>
    </row>
    <row r="22" spans="1:10" hidden="1" x14ac:dyDescent="0.2">
      <c r="A22" s="40"/>
      <c r="B22" s="40"/>
      <c r="C22" s="40"/>
      <c r="D22" s="40"/>
      <c r="E22" s="40"/>
      <c r="F22" s="40"/>
      <c r="G22" s="40"/>
      <c r="H22" s="40"/>
      <c r="I22" s="40"/>
      <c r="J22" s="40"/>
    </row>
    <row r="23" spans="1:10" hidden="1" x14ac:dyDescent="0.2">
      <c r="A23" s="40"/>
      <c r="B23" s="40"/>
      <c r="C23" s="40"/>
      <c r="D23" s="40"/>
      <c r="E23" s="40"/>
      <c r="F23" s="40"/>
      <c r="G23" s="40"/>
      <c r="H23" s="40"/>
      <c r="I23" s="40"/>
      <c r="J23" s="40"/>
    </row>
    <row r="24" spans="1:10" hidden="1" x14ac:dyDescent="0.2">
      <c r="A24" s="40"/>
      <c r="B24" s="40"/>
      <c r="C24" s="40"/>
      <c r="D24" s="40"/>
      <c r="E24" s="40"/>
      <c r="F24" s="40"/>
      <c r="G24" s="40"/>
      <c r="H24" s="40"/>
      <c r="I24" s="40"/>
      <c r="J24" s="40"/>
    </row>
    <row r="25" spans="1:10" hidden="1" x14ac:dyDescent="0.2">
      <c r="A25" s="40"/>
      <c r="B25" s="40"/>
      <c r="C25" s="40"/>
      <c r="D25" s="40"/>
      <c r="E25" s="40"/>
      <c r="F25" s="40"/>
      <c r="G25" s="40"/>
      <c r="H25" s="40"/>
      <c r="I25" s="40"/>
      <c r="J25" s="40"/>
    </row>
    <row r="26" spans="1:10" hidden="1" x14ac:dyDescent="0.2">
      <c r="A26" s="40"/>
      <c r="B26" s="40"/>
      <c r="C26" s="40"/>
      <c r="D26" s="40"/>
      <c r="E26" s="40"/>
      <c r="F26" s="40"/>
      <c r="G26" s="40"/>
      <c r="H26" s="40"/>
      <c r="I26" s="40"/>
      <c r="J26" s="40"/>
    </row>
    <row r="27" spans="1:10" hidden="1" x14ac:dyDescent="0.2">
      <c r="A27" s="40"/>
      <c r="B27" s="40"/>
      <c r="C27" s="40"/>
      <c r="D27" s="40"/>
      <c r="E27" s="40"/>
      <c r="F27" s="40"/>
      <c r="G27" s="40"/>
      <c r="H27" s="40"/>
      <c r="I27" s="40"/>
      <c r="J27" s="40"/>
    </row>
    <row r="28" spans="1:10" hidden="1" x14ac:dyDescent="0.2">
      <c r="A28" s="40"/>
      <c r="B28" s="40"/>
      <c r="C28" s="40"/>
      <c r="D28" s="40"/>
      <c r="E28" s="40"/>
      <c r="F28" s="40"/>
      <c r="G28" s="40"/>
      <c r="H28" s="40"/>
      <c r="I28" s="40"/>
      <c r="J28" s="40"/>
    </row>
    <row r="29" spans="1:10" hidden="1" x14ac:dyDescent="0.2">
      <c r="A29" s="40"/>
      <c r="B29" s="40"/>
      <c r="C29" s="40"/>
      <c r="D29" s="40"/>
      <c r="E29" s="40"/>
      <c r="F29" s="40"/>
      <c r="G29" s="40"/>
      <c r="H29" s="40"/>
      <c r="I29" s="40"/>
      <c r="J29" s="40"/>
    </row>
    <row r="30" spans="1:10" hidden="1" x14ac:dyDescent="0.2">
      <c r="A30" s="40"/>
      <c r="B30" s="40"/>
      <c r="C30" s="40"/>
      <c r="D30" s="40"/>
      <c r="E30" s="40"/>
      <c r="F30" s="40"/>
      <c r="G30" s="40"/>
      <c r="H30" s="40"/>
      <c r="I30" s="40"/>
      <c r="J30" s="40"/>
    </row>
    <row r="31" spans="1:10" hidden="1" x14ac:dyDescent="0.2">
      <c r="A31" s="40"/>
      <c r="B31" s="40"/>
      <c r="C31" s="40"/>
      <c r="D31" s="40"/>
      <c r="E31" s="40"/>
      <c r="F31" s="40"/>
      <c r="G31" s="40"/>
      <c r="H31" s="40"/>
      <c r="I31" s="40"/>
      <c r="J31" s="40"/>
    </row>
    <row r="32" spans="1:10" hidden="1" x14ac:dyDescent="0.2">
      <c r="A32" s="40"/>
      <c r="B32" s="40"/>
      <c r="C32" s="40"/>
      <c r="D32" s="40"/>
      <c r="E32" s="40"/>
      <c r="F32" s="40"/>
      <c r="G32" s="40"/>
      <c r="H32" s="40"/>
      <c r="I32" s="40"/>
      <c r="J32" s="40"/>
    </row>
    <row r="33" spans="1:10" hidden="1" x14ac:dyDescent="0.2">
      <c r="A33" s="40"/>
      <c r="B33" s="40"/>
      <c r="C33" s="40"/>
      <c r="D33" s="40"/>
      <c r="E33" s="40"/>
      <c r="F33" s="40"/>
      <c r="G33" s="40"/>
      <c r="H33" s="40"/>
      <c r="I33" s="40"/>
      <c r="J33" s="40"/>
    </row>
    <row r="34" spans="1:10" hidden="1" x14ac:dyDescent="0.2">
      <c r="A34" s="40"/>
      <c r="B34" s="40"/>
      <c r="C34" s="40"/>
      <c r="D34" s="40"/>
      <c r="E34" s="40"/>
      <c r="F34" s="40"/>
      <c r="G34" s="40"/>
      <c r="H34" s="40"/>
      <c r="I34" s="40"/>
      <c r="J34" s="40"/>
    </row>
    <row r="35" spans="1:10" hidden="1" x14ac:dyDescent="0.2">
      <c r="A35" s="40"/>
      <c r="B35" s="40"/>
      <c r="C35" s="40"/>
      <c r="D35" s="40"/>
      <c r="E35" s="40"/>
      <c r="F35" s="40"/>
      <c r="G35" s="40"/>
      <c r="H35" s="40"/>
      <c r="I35" s="40"/>
      <c r="J35" s="40"/>
    </row>
    <row r="36" spans="1:10" hidden="1" x14ac:dyDescent="0.2">
      <c r="A36" s="40"/>
      <c r="B36" s="40"/>
      <c r="C36" s="40"/>
      <c r="D36" s="40"/>
      <c r="E36" s="40"/>
      <c r="F36" s="40"/>
      <c r="G36" s="40"/>
      <c r="H36" s="40"/>
      <c r="I36" s="40"/>
      <c r="J36" s="40"/>
    </row>
    <row r="37" spans="1:10" hidden="1" x14ac:dyDescent="0.2">
      <c r="A37" s="40"/>
      <c r="B37" s="40"/>
      <c r="C37" s="40"/>
      <c r="D37" s="40"/>
      <c r="E37" s="40"/>
      <c r="F37" s="40"/>
      <c r="G37" s="40"/>
      <c r="H37" s="40"/>
      <c r="I37" s="40"/>
      <c r="J37" s="40"/>
    </row>
    <row r="38" spans="1:10" hidden="1" x14ac:dyDescent="0.2">
      <c r="A38" s="40"/>
      <c r="B38" s="40"/>
      <c r="C38" s="40"/>
      <c r="D38" s="40"/>
      <c r="E38" s="40"/>
      <c r="F38" s="40"/>
      <c r="G38" s="40"/>
      <c r="H38" s="40"/>
      <c r="I38" s="40"/>
      <c r="J38" s="40"/>
    </row>
    <row r="39" spans="1:10" hidden="1" x14ac:dyDescent="0.2">
      <c r="A39" s="40"/>
      <c r="B39" s="40"/>
      <c r="C39" s="40"/>
      <c r="D39" s="40"/>
      <c r="E39" s="40"/>
      <c r="F39" s="40"/>
      <c r="G39" s="40"/>
      <c r="H39" s="40"/>
      <c r="I39" s="40"/>
      <c r="J39" s="40"/>
    </row>
    <row r="40" spans="1:10" hidden="1" x14ac:dyDescent="0.2">
      <c r="A40" s="40"/>
      <c r="B40" s="40"/>
      <c r="C40" s="40"/>
      <c r="D40" s="40"/>
      <c r="E40" s="40"/>
      <c r="F40" s="40"/>
      <c r="G40" s="40"/>
      <c r="H40" s="40"/>
      <c r="I40" s="40"/>
      <c r="J40" s="40"/>
    </row>
    <row r="41" spans="1:10" hidden="1" x14ac:dyDescent="0.2"/>
    <row r="42" spans="1:10" hidden="1" x14ac:dyDescent="0.2"/>
    <row r="43" spans="1:10" hidden="1" x14ac:dyDescent="0.2"/>
    <row r="44" spans="1:10" hidden="1" x14ac:dyDescent="0.2"/>
    <row r="45" spans="1:10" hidden="1" x14ac:dyDescent="0.2"/>
    <row r="46" spans="1:10" hidden="1" x14ac:dyDescent="0.2"/>
    <row r="47" spans="1:10" hidden="1" x14ac:dyDescent="0.2"/>
    <row r="48" spans="1: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spans="1:11" hidden="1" x14ac:dyDescent="0.2"/>
    <row r="146" spans="1:11" hidden="1" x14ac:dyDescent="0.2"/>
    <row r="147" spans="1:11" hidden="1" x14ac:dyDescent="0.2"/>
    <row r="148" spans="1:11" hidden="1" x14ac:dyDescent="0.2"/>
    <row r="149" spans="1:11" hidden="1" x14ac:dyDescent="0.2"/>
    <row r="150" spans="1:11" hidden="1" x14ac:dyDescent="0.2"/>
    <row r="151" spans="1:11" x14ac:dyDescent="0.2">
      <c r="A151" s="429"/>
      <c r="B151" s="429"/>
      <c r="C151" s="429"/>
      <c r="D151" s="429"/>
      <c r="E151" s="429"/>
      <c r="F151" s="429"/>
      <c r="G151" s="429"/>
      <c r="H151" s="429"/>
      <c r="I151" s="429"/>
      <c r="J151" s="429"/>
    </row>
    <row r="152" spans="1:11" ht="18" customHeight="1" x14ac:dyDescent="0.2">
      <c r="A152" s="429"/>
      <c r="B152" s="429"/>
      <c r="C152" s="429"/>
      <c r="D152" s="429"/>
      <c r="E152" s="429"/>
      <c r="F152" s="429"/>
      <c r="G152" s="429"/>
      <c r="H152" s="429"/>
      <c r="I152" s="429"/>
      <c r="J152" s="429"/>
      <c r="K152" s="480" t="s">
        <v>164</v>
      </c>
    </row>
    <row r="153" spans="1:11" ht="12.75" customHeight="1" x14ac:dyDescent="0.2">
      <c r="A153" s="429"/>
      <c r="B153" s="429"/>
      <c r="C153" s="429"/>
      <c r="D153" s="429"/>
      <c r="E153" s="429"/>
      <c r="F153" s="429"/>
      <c r="G153" s="429"/>
      <c r="H153" s="429"/>
      <c r="I153" s="429"/>
      <c r="J153" s="429"/>
      <c r="K153" s="480"/>
    </row>
    <row r="154" spans="1:11" ht="12.75" customHeight="1" x14ac:dyDescent="0.2">
      <c r="A154" s="429"/>
      <c r="B154" s="429"/>
      <c r="C154" s="429"/>
      <c r="D154" s="429"/>
      <c r="E154" s="429"/>
      <c r="F154" s="429"/>
      <c r="G154" s="429"/>
      <c r="H154" s="429"/>
      <c r="I154" s="429"/>
      <c r="J154" s="429"/>
      <c r="K154" s="480"/>
    </row>
    <row r="155" spans="1:11" ht="12.75" customHeight="1" x14ac:dyDescent="0.2">
      <c r="A155" s="429"/>
      <c r="B155" s="429"/>
      <c r="C155" s="429"/>
      <c r="D155" s="429"/>
      <c r="E155" s="429"/>
      <c r="F155" s="429"/>
      <c r="G155" s="429"/>
      <c r="H155" s="429"/>
      <c r="I155" s="429"/>
      <c r="J155" s="429"/>
    </row>
    <row r="156" spans="1:11" ht="12.75" customHeight="1" x14ac:dyDescent="0.2">
      <c r="A156" s="429"/>
      <c r="B156" s="429"/>
      <c r="C156" s="429"/>
      <c r="D156" s="429"/>
      <c r="E156" s="429"/>
      <c r="F156" s="429"/>
      <c r="G156" s="429"/>
      <c r="H156" s="429"/>
      <c r="I156" s="429"/>
      <c r="J156" s="429"/>
    </row>
    <row r="157" spans="1:11" ht="12.75" customHeight="1" x14ac:dyDescent="0.2">
      <c r="A157" s="429"/>
      <c r="B157" s="429"/>
      <c r="C157" s="429"/>
      <c r="D157" s="429"/>
      <c r="E157" s="429"/>
      <c r="F157" s="429"/>
      <c r="G157" s="429"/>
      <c r="H157" s="429"/>
      <c r="I157" s="429"/>
      <c r="J157" s="429"/>
    </row>
    <row r="158" spans="1:11" ht="12.75" customHeight="1" x14ac:dyDescent="0.2">
      <c r="A158" s="429"/>
      <c r="B158" s="429"/>
      <c r="C158" s="429"/>
      <c r="D158" s="429"/>
      <c r="E158" s="429"/>
      <c r="F158" s="429"/>
      <c r="G158" s="429"/>
      <c r="H158" s="429"/>
      <c r="I158" s="429"/>
      <c r="J158" s="429"/>
    </row>
    <row r="159" spans="1:11" ht="12.75" customHeight="1" x14ac:dyDescent="0.2">
      <c r="A159" s="429"/>
      <c r="B159" s="429"/>
      <c r="C159" s="429"/>
      <c r="D159" s="429"/>
      <c r="E159" s="429"/>
      <c r="F159" s="429"/>
      <c r="G159" s="429"/>
      <c r="H159" s="429"/>
      <c r="I159" s="429"/>
      <c r="J159" s="429"/>
    </row>
    <row r="160" spans="1:11" ht="12.75" customHeight="1" x14ac:dyDescent="0.2">
      <c r="A160" s="429"/>
      <c r="B160" s="429"/>
      <c r="C160" s="429"/>
      <c r="D160" s="429"/>
      <c r="E160" s="429"/>
      <c r="F160" s="429"/>
      <c r="G160" s="429"/>
      <c r="H160" s="429"/>
      <c r="I160" s="429"/>
      <c r="J160" s="429"/>
    </row>
    <row r="161" spans="1:10" ht="12.75" customHeight="1" x14ac:dyDescent="0.2">
      <c r="A161" s="429"/>
      <c r="B161" s="429"/>
      <c r="C161" s="429"/>
      <c r="D161" s="429"/>
      <c r="E161" s="429"/>
      <c r="F161" s="429"/>
      <c r="G161" s="429"/>
      <c r="H161" s="429"/>
      <c r="I161" s="429"/>
      <c r="J161" s="429"/>
    </row>
    <row r="162" spans="1:10" ht="12.75" customHeight="1" x14ac:dyDescent="0.2">
      <c r="A162" s="429"/>
      <c r="B162" s="429"/>
      <c r="C162" s="429"/>
      <c r="D162" s="429"/>
      <c r="E162" s="429"/>
      <c r="F162" s="429"/>
      <c r="G162" s="429"/>
      <c r="H162" s="429"/>
      <c r="I162" s="429"/>
      <c r="J162" s="429"/>
    </row>
    <row r="163" spans="1:10" ht="12.75" customHeight="1" x14ac:dyDescent="0.2">
      <c r="A163" s="429"/>
      <c r="B163" s="429"/>
      <c r="C163" s="429"/>
      <c r="D163" s="429"/>
      <c r="E163" s="429"/>
      <c r="F163" s="429"/>
      <c r="G163" s="429"/>
      <c r="H163" s="429"/>
      <c r="I163" s="429"/>
      <c r="J163" s="429"/>
    </row>
    <row r="164" spans="1:10" ht="12.75" customHeight="1" x14ac:dyDescent="0.2">
      <c r="A164" s="429"/>
      <c r="B164" s="429"/>
      <c r="C164" s="429"/>
      <c r="D164" s="429"/>
      <c r="E164" s="429"/>
      <c r="F164" s="429"/>
      <c r="G164" s="429"/>
      <c r="H164" s="429"/>
      <c r="I164" s="429"/>
      <c r="J164" s="429"/>
    </row>
    <row r="165" spans="1:10" ht="12.75" customHeight="1" x14ac:dyDescent="0.2">
      <c r="A165" s="429"/>
      <c r="B165" s="429"/>
      <c r="C165" s="429"/>
      <c r="D165" s="429"/>
      <c r="E165" s="429"/>
      <c r="F165" s="429"/>
      <c r="G165" s="429"/>
      <c r="H165" s="429"/>
      <c r="I165" s="429"/>
      <c r="J165" s="429"/>
    </row>
    <row r="166" spans="1:10" ht="12.75" customHeight="1" x14ac:dyDescent="0.2">
      <c r="A166" s="429"/>
      <c r="B166" s="429"/>
      <c r="C166" s="429"/>
      <c r="D166" s="429"/>
      <c r="E166" s="429"/>
      <c r="F166" s="429"/>
      <c r="G166" s="429"/>
      <c r="H166" s="429"/>
      <c r="I166" s="429"/>
      <c r="J166" s="429"/>
    </row>
    <row r="167" spans="1:10" ht="12.75" customHeight="1" x14ac:dyDescent="0.2">
      <c r="A167" s="429"/>
      <c r="B167" s="429"/>
      <c r="C167" s="429"/>
      <c r="D167" s="429"/>
      <c r="E167" s="429"/>
      <c r="F167" s="429"/>
      <c r="G167" s="429"/>
      <c r="H167" s="429"/>
      <c r="I167" s="429"/>
      <c r="J167" s="429"/>
    </row>
    <row r="168" spans="1:10" ht="12.75" customHeight="1" x14ac:dyDescent="0.2">
      <c r="A168" s="429"/>
      <c r="B168" s="429"/>
      <c r="C168" s="429"/>
      <c r="D168" s="429"/>
      <c r="E168" s="429"/>
      <c r="F168" s="429"/>
      <c r="G168" s="429"/>
      <c r="H168" s="429"/>
      <c r="I168" s="429"/>
      <c r="J168" s="429"/>
    </row>
    <row r="169" spans="1:10" ht="12.75" customHeight="1" x14ac:dyDescent="0.2">
      <c r="A169" s="429"/>
      <c r="B169" s="429"/>
      <c r="C169" s="429"/>
      <c r="D169" s="429"/>
      <c r="E169" s="429"/>
      <c r="F169" s="429"/>
      <c r="G169" s="429"/>
      <c r="H169" s="429"/>
      <c r="I169" s="429"/>
      <c r="J169" s="429"/>
    </row>
    <row r="170" spans="1:10" ht="12.75" customHeight="1" x14ac:dyDescent="0.2">
      <c r="A170" s="429"/>
      <c r="B170" s="429"/>
      <c r="C170" s="429"/>
      <c r="D170" s="429"/>
      <c r="E170" s="429"/>
      <c r="F170" s="429"/>
      <c r="G170" s="429"/>
      <c r="H170" s="429"/>
      <c r="I170" s="429"/>
      <c r="J170" s="429"/>
    </row>
    <row r="171" spans="1:10" ht="12.75" customHeight="1" x14ac:dyDescent="0.2">
      <c r="A171" s="429"/>
      <c r="B171" s="429"/>
      <c r="C171" s="429"/>
      <c r="D171" s="429"/>
      <c r="E171" s="429"/>
      <c r="F171" s="429"/>
      <c r="G171" s="429"/>
      <c r="H171" s="429"/>
      <c r="I171" s="429"/>
      <c r="J171" s="429"/>
    </row>
    <row r="172" spans="1:10" ht="12.75" customHeight="1" x14ac:dyDescent="0.2">
      <c r="A172" s="429"/>
      <c r="B172" s="429"/>
      <c r="C172" s="429"/>
      <c r="D172" s="429"/>
      <c r="E172" s="429"/>
      <c r="F172" s="429"/>
      <c r="G172" s="429"/>
      <c r="H172" s="429"/>
      <c r="I172" s="429"/>
      <c r="J172" s="429"/>
    </row>
    <row r="173" spans="1:10" ht="12.75" customHeight="1" x14ac:dyDescent="0.2">
      <c r="A173" s="429"/>
      <c r="B173" s="429"/>
      <c r="C173" s="429"/>
      <c r="D173" s="429"/>
      <c r="E173" s="429"/>
      <c r="F173" s="429"/>
      <c r="G173" s="429"/>
      <c r="H173" s="429"/>
      <c r="I173" s="429"/>
      <c r="J173" s="429"/>
    </row>
    <row r="174" spans="1:10" ht="12.75" customHeight="1" x14ac:dyDescent="0.2">
      <c r="A174" s="429"/>
      <c r="B174" s="429"/>
      <c r="C174" s="429"/>
      <c r="D174" s="429"/>
      <c r="E174" s="429"/>
      <c r="F174" s="429"/>
      <c r="G174" s="429"/>
      <c r="H174" s="429"/>
      <c r="I174" s="429"/>
      <c r="J174" s="429"/>
    </row>
    <row r="175" spans="1:10" ht="12.75" customHeight="1" x14ac:dyDescent="0.2">
      <c r="A175" s="429"/>
      <c r="B175" s="429"/>
      <c r="C175" s="429"/>
      <c r="D175" s="429"/>
      <c r="E175" s="429"/>
      <c r="F175" s="429"/>
      <c r="G175" s="429"/>
      <c r="H175" s="429"/>
      <c r="I175" s="429"/>
      <c r="J175" s="429"/>
    </row>
    <row r="176" spans="1:10" ht="12.75" customHeight="1" x14ac:dyDescent="0.2">
      <c r="A176" s="429"/>
      <c r="B176" s="429"/>
      <c r="C176" s="429"/>
      <c r="D176" s="429"/>
      <c r="E176" s="429"/>
      <c r="F176" s="429"/>
      <c r="G176" s="429"/>
      <c r="H176" s="429"/>
      <c r="I176" s="429"/>
      <c r="J176" s="429"/>
    </row>
    <row r="177" spans="1:10" ht="12.75" customHeight="1" x14ac:dyDescent="0.2">
      <c r="A177" s="429"/>
      <c r="B177" s="429"/>
      <c r="C177" s="429"/>
      <c r="D177" s="429"/>
      <c r="E177" s="429"/>
      <c r="F177" s="429"/>
      <c r="G177" s="429"/>
      <c r="H177" s="429"/>
      <c r="I177" s="429"/>
      <c r="J177" s="429"/>
    </row>
    <row r="178" spans="1:10" ht="12.75" customHeight="1" x14ac:dyDescent="0.2">
      <c r="A178" s="429"/>
      <c r="B178" s="429"/>
      <c r="C178" s="429"/>
      <c r="D178" s="429"/>
      <c r="E178" s="429"/>
      <c r="F178" s="429"/>
      <c r="G178" s="429"/>
      <c r="H178" s="429"/>
      <c r="I178" s="429"/>
      <c r="J178" s="429"/>
    </row>
    <row r="179" spans="1:10" ht="45" customHeight="1" x14ac:dyDescent="0.2">
      <c r="A179" s="429"/>
      <c r="B179" s="429"/>
      <c r="C179" s="429"/>
      <c r="D179" s="429"/>
      <c r="E179" s="429"/>
      <c r="F179" s="429"/>
      <c r="G179" s="429"/>
      <c r="H179" s="429"/>
      <c r="I179" s="429"/>
      <c r="J179" s="429"/>
    </row>
    <row r="180" spans="1:10" ht="12.75" customHeight="1" x14ac:dyDescent="0.2">
      <c r="A180" s="429"/>
      <c r="B180" s="429"/>
      <c r="C180" s="429"/>
      <c r="D180" s="429"/>
      <c r="E180" s="429"/>
      <c r="F180" s="429"/>
      <c r="G180" s="429"/>
      <c r="H180" s="429"/>
      <c r="I180" s="429"/>
      <c r="J180" s="429"/>
    </row>
    <row r="181" spans="1:10" ht="12.75" customHeight="1" x14ac:dyDescent="0.2">
      <c r="A181" s="429"/>
      <c r="B181" s="429"/>
      <c r="C181" s="429"/>
      <c r="D181" s="429"/>
      <c r="E181" s="429"/>
      <c r="F181" s="429"/>
      <c r="G181" s="429"/>
      <c r="H181" s="429"/>
      <c r="I181" s="429"/>
      <c r="J181" s="429"/>
    </row>
    <row r="182" spans="1:10" ht="12.75" customHeight="1" x14ac:dyDescent="0.2">
      <c r="A182" s="429"/>
      <c r="B182" s="429"/>
      <c r="C182" s="429"/>
      <c r="D182" s="429"/>
      <c r="E182" s="429"/>
      <c r="F182" s="429"/>
      <c r="G182" s="429"/>
      <c r="H182" s="429"/>
      <c r="I182" s="429"/>
      <c r="J182" s="429"/>
    </row>
    <row r="183" spans="1:10" ht="12.75" customHeight="1" x14ac:dyDescent="0.2">
      <c r="A183" s="429"/>
      <c r="B183" s="429"/>
      <c r="C183" s="429"/>
      <c r="D183" s="429"/>
      <c r="E183" s="429"/>
      <c r="F183" s="429"/>
      <c r="G183" s="429"/>
      <c r="H183" s="429"/>
      <c r="I183" s="429"/>
      <c r="J183" s="429"/>
    </row>
    <row r="184" spans="1:10" ht="12.75" customHeight="1" x14ac:dyDescent="0.2">
      <c r="A184" s="429"/>
      <c r="B184" s="429"/>
      <c r="C184" s="429"/>
      <c r="D184" s="429"/>
      <c r="E184" s="429"/>
      <c r="F184" s="429"/>
      <c r="G184" s="429"/>
      <c r="H184" s="429"/>
      <c r="I184" s="429"/>
      <c r="J184" s="429"/>
    </row>
    <row r="185" spans="1:10" ht="12.75" customHeight="1" x14ac:dyDescent="0.2">
      <c r="A185" s="429"/>
      <c r="B185" s="429"/>
      <c r="C185" s="429"/>
      <c r="D185" s="429"/>
      <c r="E185" s="429"/>
      <c r="F185" s="429"/>
      <c r="G185" s="429"/>
      <c r="H185" s="429"/>
      <c r="I185" s="429"/>
      <c r="J185" s="429"/>
    </row>
    <row r="186" spans="1:10" ht="12.75" customHeight="1" x14ac:dyDescent="0.2">
      <c r="A186" s="429"/>
      <c r="B186" s="429"/>
      <c r="C186" s="429"/>
      <c r="D186" s="429"/>
      <c r="E186" s="429"/>
      <c r="F186" s="429"/>
      <c r="G186" s="429"/>
      <c r="H186" s="429"/>
      <c r="I186" s="429"/>
      <c r="J186" s="429"/>
    </row>
    <row r="187" spans="1:10" ht="12.75" customHeight="1" x14ac:dyDescent="0.2">
      <c r="A187" s="429"/>
      <c r="B187" s="429"/>
      <c r="C187" s="429"/>
      <c r="D187" s="429"/>
      <c r="E187" s="429"/>
      <c r="F187" s="429"/>
      <c r="G187" s="429"/>
      <c r="H187" s="429"/>
      <c r="I187" s="429"/>
      <c r="J187" s="429"/>
    </row>
    <row r="188" spans="1:10" ht="12.75" customHeight="1" x14ac:dyDescent="0.2">
      <c r="A188" s="429"/>
      <c r="B188" s="429"/>
      <c r="C188" s="429"/>
      <c r="D188" s="429"/>
      <c r="E188" s="429"/>
      <c r="F188" s="429"/>
      <c r="G188" s="429"/>
      <c r="H188" s="429"/>
      <c r="I188" s="429"/>
      <c r="J188" s="429"/>
    </row>
    <row r="189" spans="1:10" ht="12.75" customHeight="1" x14ac:dyDescent="0.2">
      <c r="A189" s="429"/>
      <c r="B189" s="429"/>
      <c r="C189" s="429"/>
      <c r="D189" s="429"/>
      <c r="E189" s="429"/>
      <c r="F189" s="429"/>
      <c r="G189" s="429"/>
      <c r="H189" s="429"/>
      <c r="I189" s="429"/>
      <c r="J189" s="429"/>
    </row>
    <row r="190" spans="1:10" s="183" customFormat="1" ht="12.75" customHeight="1" x14ac:dyDescent="0.2">
      <c r="A190" s="180"/>
      <c r="B190" s="181"/>
      <c r="C190" s="181"/>
      <c r="D190" s="181"/>
      <c r="E190" s="181"/>
      <c r="F190" s="181"/>
      <c r="G190" s="181"/>
      <c r="H190" s="181"/>
      <c r="I190" s="181"/>
      <c r="J190" s="182"/>
    </row>
    <row r="191" spans="1:10" ht="12.75" customHeight="1" x14ac:dyDescent="0.2">
      <c r="A191" s="171"/>
      <c r="B191" s="171"/>
      <c r="C191" s="171"/>
      <c r="D191" s="171"/>
      <c r="E191" s="171"/>
      <c r="F191" s="171"/>
      <c r="G191" s="171"/>
      <c r="H191" s="171"/>
      <c r="I191" s="171"/>
      <c r="J191" s="171"/>
    </row>
    <row r="192" spans="1:10" ht="12.75" customHeight="1" x14ac:dyDescent="0.2">
      <c r="A192" s="171"/>
      <c r="B192" s="171"/>
      <c r="C192" s="171"/>
      <c r="D192" s="171"/>
      <c r="E192" s="171"/>
      <c r="F192" s="171"/>
      <c r="G192" s="171"/>
      <c r="H192" s="171"/>
      <c r="I192" s="171"/>
      <c r="J192" s="171"/>
    </row>
    <row r="193" spans="1:10" ht="12.75" customHeight="1" x14ac:dyDescent="0.2">
      <c r="A193" s="171"/>
      <c r="B193" s="171"/>
      <c r="C193" s="171"/>
      <c r="D193" s="171"/>
      <c r="E193" s="171"/>
      <c r="F193" s="171"/>
      <c r="G193" s="171"/>
      <c r="H193" s="171"/>
      <c r="I193" s="171"/>
      <c r="J193" s="171"/>
    </row>
    <row r="194" spans="1:10" ht="12.75" customHeight="1" x14ac:dyDescent="0.2">
      <c r="A194" s="171"/>
      <c r="B194" s="171"/>
      <c r="C194" s="171"/>
      <c r="D194" s="171"/>
      <c r="E194" s="171"/>
      <c r="F194" s="171"/>
      <c r="G194" s="171"/>
      <c r="H194" s="171"/>
      <c r="I194" s="171"/>
      <c r="J194" s="171"/>
    </row>
    <row r="195" spans="1:10" ht="12.75" customHeight="1" x14ac:dyDescent="0.2">
      <c r="A195" s="171"/>
      <c r="B195" s="171"/>
      <c r="C195" s="171"/>
      <c r="D195" s="171"/>
      <c r="E195" s="171"/>
      <c r="F195" s="171"/>
      <c r="G195" s="171"/>
      <c r="H195" s="171"/>
      <c r="I195" s="171"/>
      <c r="J195" s="171"/>
    </row>
    <row r="196" spans="1:10" ht="12.75" customHeight="1" x14ac:dyDescent="0.2">
      <c r="A196" s="171"/>
      <c r="B196" s="171"/>
      <c r="C196" s="171"/>
      <c r="D196" s="171"/>
      <c r="E196" s="171"/>
      <c r="F196" s="171"/>
      <c r="G196" s="171"/>
      <c r="H196" s="171"/>
      <c r="I196" s="171"/>
      <c r="J196" s="171"/>
    </row>
    <row r="197" spans="1:10" ht="12.75" customHeight="1" x14ac:dyDescent="0.2">
      <c r="A197" s="171"/>
      <c r="B197" s="171"/>
      <c r="C197" s="171"/>
      <c r="D197" s="171"/>
      <c r="E197" s="171"/>
      <c r="F197" s="171"/>
      <c r="G197" s="171"/>
      <c r="H197" s="171"/>
      <c r="I197" s="171"/>
      <c r="J197" s="171"/>
    </row>
    <row r="198" spans="1:10" ht="12.75" customHeight="1" x14ac:dyDescent="0.2">
      <c r="A198" s="171"/>
      <c r="B198" s="171"/>
      <c r="C198" s="171"/>
      <c r="D198" s="171"/>
      <c r="E198" s="171"/>
      <c r="F198" s="171"/>
      <c r="G198" s="171"/>
      <c r="H198" s="171"/>
      <c r="I198" s="171"/>
      <c r="J198" s="171"/>
    </row>
    <row r="199" spans="1:10" ht="12.75" customHeight="1" x14ac:dyDescent="0.2">
      <c r="A199" s="171"/>
      <c r="B199" s="171"/>
      <c r="C199" s="171"/>
      <c r="D199" s="171"/>
      <c r="E199" s="171"/>
      <c r="F199" s="171"/>
      <c r="G199" s="171"/>
      <c r="H199" s="171"/>
      <c r="I199" s="171"/>
      <c r="J199" s="171"/>
    </row>
    <row r="200" spans="1:10" ht="12.75" customHeight="1" x14ac:dyDescent="0.2">
      <c r="A200" s="171"/>
      <c r="B200" s="171"/>
      <c r="C200" s="171"/>
      <c r="D200" s="171"/>
      <c r="E200" s="171"/>
      <c r="F200" s="171"/>
      <c r="G200" s="171"/>
      <c r="H200" s="171"/>
      <c r="I200" s="171"/>
      <c r="J200" s="171"/>
    </row>
    <row r="201" spans="1:10" ht="12.75" customHeight="1" x14ac:dyDescent="0.2">
      <c r="A201" s="171"/>
      <c r="B201" s="171"/>
      <c r="C201" s="171"/>
      <c r="D201" s="171"/>
      <c r="E201" s="171"/>
      <c r="F201" s="171"/>
      <c r="G201" s="171"/>
      <c r="H201" s="171"/>
      <c r="I201" s="171"/>
      <c r="J201" s="171"/>
    </row>
    <row r="202" spans="1:10" ht="12.75" customHeight="1" x14ac:dyDescent="0.2">
      <c r="A202" s="171"/>
      <c r="B202" s="171"/>
      <c r="C202" s="171"/>
      <c r="D202" s="171"/>
      <c r="E202" s="171"/>
      <c r="F202" s="171"/>
      <c r="G202" s="171"/>
      <c r="H202" s="171"/>
      <c r="I202" s="171"/>
      <c r="J202" s="171"/>
    </row>
    <row r="203" spans="1:10" ht="12.75" customHeight="1" x14ac:dyDescent="0.2">
      <c r="A203" s="171"/>
      <c r="B203" s="171"/>
      <c r="C203" s="171"/>
      <c r="D203" s="171"/>
      <c r="E203" s="171"/>
      <c r="F203" s="171"/>
      <c r="G203" s="171"/>
      <c r="H203" s="171"/>
      <c r="I203" s="171"/>
      <c r="J203" s="171"/>
    </row>
    <row r="204" spans="1:10" ht="12.75" customHeight="1" x14ac:dyDescent="0.2">
      <c r="A204" s="171"/>
      <c r="B204" s="171"/>
      <c r="C204" s="171"/>
      <c r="D204" s="171"/>
      <c r="E204" s="171"/>
      <c r="F204" s="171"/>
      <c r="G204" s="171"/>
      <c r="H204" s="171"/>
      <c r="I204" s="171"/>
      <c r="J204" s="171"/>
    </row>
    <row r="205" spans="1:10" ht="12.75" customHeight="1" x14ac:dyDescent="0.2">
      <c r="A205" s="171"/>
      <c r="B205" s="171"/>
      <c r="C205" s="171"/>
      <c r="D205" s="171"/>
      <c r="E205" s="171"/>
      <c r="F205" s="171"/>
      <c r="G205" s="171"/>
      <c r="H205" s="171"/>
      <c r="I205" s="171"/>
      <c r="J205" s="171"/>
    </row>
    <row r="206" spans="1:10" ht="12.75" customHeight="1" x14ac:dyDescent="0.2">
      <c r="A206" s="171"/>
      <c r="B206" s="171"/>
      <c r="C206" s="171"/>
      <c r="D206" s="171"/>
      <c r="E206" s="171"/>
      <c r="F206" s="171"/>
      <c r="G206" s="171"/>
      <c r="H206" s="171"/>
      <c r="I206" s="171"/>
      <c r="J206" s="171"/>
    </row>
    <row r="207" spans="1:10" ht="12.75" customHeight="1" x14ac:dyDescent="0.2">
      <c r="A207" s="171"/>
      <c r="B207" s="171"/>
      <c r="C207" s="171"/>
      <c r="D207" s="171"/>
      <c r="E207" s="171"/>
      <c r="F207" s="171"/>
      <c r="G207" s="171"/>
      <c r="H207" s="171"/>
      <c r="I207" s="171"/>
      <c r="J207" s="171"/>
    </row>
    <row r="208" spans="1:10" ht="12.75" customHeight="1" x14ac:dyDescent="0.2">
      <c r="A208" s="171"/>
      <c r="B208" s="171"/>
      <c r="C208" s="171"/>
      <c r="D208" s="171"/>
      <c r="E208" s="171"/>
      <c r="F208" s="171"/>
      <c r="G208" s="171"/>
      <c r="H208" s="171"/>
      <c r="I208" s="171"/>
      <c r="J208" s="171"/>
    </row>
    <row r="209" spans="1:10" ht="12.75" customHeight="1" x14ac:dyDescent="0.2">
      <c r="A209" s="171"/>
      <c r="B209" s="171"/>
      <c r="C209" s="171"/>
      <c r="D209" s="171"/>
      <c r="E209" s="171"/>
      <c r="F209" s="171"/>
      <c r="G209" s="171"/>
      <c r="H209" s="171"/>
      <c r="I209" s="171"/>
      <c r="J209" s="171"/>
    </row>
    <row r="210" spans="1:10" ht="12.75" customHeight="1" x14ac:dyDescent="0.2">
      <c r="A210" s="171"/>
      <c r="B210" s="171"/>
      <c r="C210" s="171"/>
      <c r="D210" s="171"/>
      <c r="E210" s="171"/>
      <c r="F210" s="171"/>
      <c r="G210" s="171"/>
      <c r="H210" s="171"/>
      <c r="I210" s="171"/>
      <c r="J210" s="171"/>
    </row>
    <row r="211" spans="1:10" ht="12.75" customHeight="1" x14ac:dyDescent="0.2">
      <c r="A211" s="171"/>
      <c r="B211" s="171"/>
      <c r="C211" s="171"/>
      <c r="D211" s="171"/>
      <c r="E211" s="171"/>
      <c r="F211" s="171"/>
      <c r="G211" s="171"/>
      <c r="H211" s="171"/>
      <c r="I211" s="171"/>
      <c r="J211" s="171"/>
    </row>
    <row r="212" spans="1:10" ht="12.75" customHeight="1" x14ac:dyDescent="0.2">
      <c r="A212" s="171"/>
      <c r="B212" s="171"/>
      <c r="C212" s="171"/>
      <c r="D212" s="171"/>
      <c r="E212" s="171"/>
      <c r="F212" s="171"/>
      <c r="G212" s="171"/>
      <c r="H212" s="171"/>
      <c r="I212" s="171"/>
      <c r="J212" s="171"/>
    </row>
    <row r="213" spans="1:10" ht="12.75" customHeight="1" x14ac:dyDescent="0.2">
      <c r="A213" s="171"/>
      <c r="B213" s="171"/>
      <c r="C213" s="171"/>
      <c r="D213" s="171"/>
      <c r="E213" s="171"/>
      <c r="F213" s="171"/>
      <c r="G213" s="171"/>
      <c r="H213" s="171"/>
      <c r="I213" s="171"/>
      <c r="J213" s="171"/>
    </row>
    <row r="214" spans="1:10" ht="12.75" customHeight="1" x14ac:dyDescent="0.2">
      <c r="A214" s="171"/>
      <c r="B214" s="171"/>
      <c r="C214" s="171"/>
      <c r="D214" s="171"/>
      <c r="E214" s="171"/>
      <c r="F214" s="171"/>
      <c r="G214" s="171"/>
      <c r="H214" s="171"/>
      <c r="I214" s="171"/>
      <c r="J214" s="171"/>
    </row>
    <row r="215" spans="1:10" ht="12.75" customHeight="1" x14ac:dyDescent="0.2">
      <c r="A215" s="171"/>
      <c r="B215" s="171"/>
      <c r="C215" s="171"/>
      <c r="D215" s="171"/>
      <c r="E215" s="171"/>
      <c r="F215" s="171"/>
      <c r="G215" s="171"/>
      <c r="H215" s="171"/>
      <c r="I215" s="171"/>
      <c r="J215" s="171"/>
    </row>
    <row r="216" spans="1:10" ht="12.75" customHeight="1" x14ac:dyDescent="0.2">
      <c r="A216" s="171"/>
      <c r="B216" s="171"/>
      <c r="C216" s="171"/>
      <c r="D216" s="171"/>
      <c r="E216" s="171"/>
      <c r="F216" s="171"/>
      <c r="G216" s="171"/>
      <c r="H216" s="171"/>
      <c r="I216" s="171"/>
      <c r="J216" s="171"/>
    </row>
    <row r="217" spans="1:10" ht="12.75" customHeight="1" x14ac:dyDescent="0.2">
      <c r="A217" s="171"/>
      <c r="B217" s="171"/>
      <c r="C217" s="171"/>
      <c r="D217" s="171"/>
      <c r="E217" s="171"/>
      <c r="F217" s="171"/>
      <c r="G217" s="171"/>
      <c r="H217" s="171"/>
      <c r="I217" s="171"/>
      <c r="J217" s="171"/>
    </row>
    <row r="218" spans="1:10" ht="12.75" customHeight="1" x14ac:dyDescent="0.2">
      <c r="A218" s="171"/>
      <c r="B218" s="171"/>
      <c r="C218" s="171"/>
      <c r="D218" s="171"/>
      <c r="E218" s="171"/>
      <c r="F218" s="171"/>
      <c r="G218" s="171"/>
      <c r="H218" s="171"/>
      <c r="I218" s="171"/>
      <c r="J218" s="171"/>
    </row>
    <row r="219" spans="1:10" ht="12.75" customHeight="1" x14ac:dyDescent="0.2">
      <c r="A219" s="171"/>
      <c r="B219" s="171"/>
      <c r="C219" s="171"/>
      <c r="D219" s="171"/>
      <c r="E219" s="171"/>
      <c r="F219" s="171"/>
      <c r="G219" s="171"/>
      <c r="H219" s="171"/>
      <c r="I219" s="171"/>
      <c r="J219" s="171"/>
    </row>
    <row r="220" spans="1:10" ht="2.25" customHeight="1" x14ac:dyDescent="0.2">
      <c r="A220" s="1"/>
      <c r="B220" s="1"/>
      <c r="C220" s="1"/>
      <c r="D220" s="1"/>
      <c r="E220" s="1"/>
      <c r="F220" s="1"/>
      <c r="G220" s="1"/>
      <c r="H220" s="1"/>
      <c r="I220" s="1"/>
      <c r="J220" s="1"/>
    </row>
  </sheetData>
  <sheetProtection sheet="1" objects="1" scenarios="1" selectLockedCells="1"/>
  <mergeCells count="2">
    <mergeCell ref="A151:J189"/>
    <mergeCell ref="K152:K154"/>
  </mergeCells>
  <dataValidations count="1">
    <dataValidation type="textLength" allowBlank="1" showInputMessage="1" showErrorMessage="1" sqref="A151 A190:J190">
      <formula1>0</formula1>
      <formula2>3000</formula2>
    </dataValidation>
  </dataValidations>
  <pageMargins left="0" right="0"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3"/>
  <sheetViews>
    <sheetView zoomScaleNormal="100" workbookViewId="0">
      <selection activeCell="B104" sqref="B104"/>
    </sheetView>
  </sheetViews>
  <sheetFormatPr defaultRowHeight="15" x14ac:dyDescent="0.2"/>
  <cols>
    <col min="1" max="1" width="7.83203125" style="28" customWidth="1"/>
    <col min="2" max="2" width="21.33203125" style="28" customWidth="1"/>
    <col min="3" max="3" width="18.5" style="28" customWidth="1"/>
    <col min="4" max="4" width="18.83203125" style="28" customWidth="1"/>
    <col min="5" max="5" width="18" style="28" customWidth="1"/>
    <col min="6" max="6" width="17.6640625" style="28" customWidth="1"/>
    <col min="7" max="8" width="18.1640625" style="28" customWidth="1"/>
    <col min="9" max="9" width="15.83203125" style="28" customWidth="1"/>
    <col min="10" max="11" width="9.33203125" style="28"/>
    <col min="12" max="12" width="19.1640625" style="28" customWidth="1"/>
    <col min="13" max="16384" width="9.33203125" style="28"/>
  </cols>
  <sheetData>
    <row r="1" spans="1:12" ht="32.25" customHeight="1" x14ac:dyDescent="0.2">
      <c r="A1" s="447" t="s">
        <v>507</v>
      </c>
      <c r="B1" s="447"/>
      <c r="C1" s="447"/>
      <c r="D1" s="447"/>
      <c r="E1" s="447"/>
      <c r="F1" s="447"/>
      <c r="G1" s="447"/>
      <c r="H1" s="447"/>
      <c r="I1" s="447"/>
      <c r="J1" s="447"/>
      <c r="K1" s="447"/>
    </row>
    <row r="2" spans="1:12" ht="20.25" customHeight="1" x14ac:dyDescent="0.2">
      <c r="A2" s="448" t="s">
        <v>124</v>
      </c>
      <c r="B2" s="448"/>
      <c r="C2" s="448"/>
      <c r="D2" s="448"/>
      <c r="E2" s="448"/>
      <c r="F2" s="448"/>
      <c r="G2" s="448"/>
      <c r="H2" s="448"/>
      <c r="I2" s="448"/>
      <c r="J2" s="448"/>
      <c r="K2" s="448"/>
    </row>
    <row r="3" spans="1:12" ht="60" customHeight="1" x14ac:dyDescent="0.2">
      <c r="A3" s="452">
        <f>'Form A-100'!A3:K46</f>
        <v>0</v>
      </c>
      <c r="B3" s="453"/>
      <c r="C3" s="453"/>
      <c r="D3" s="453"/>
      <c r="E3" s="453"/>
      <c r="F3" s="453"/>
      <c r="G3" s="453"/>
      <c r="H3" s="453"/>
      <c r="I3" s="453"/>
      <c r="J3" s="453"/>
      <c r="K3" s="454"/>
      <c r="L3" s="481" t="s">
        <v>165</v>
      </c>
    </row>
    <row r="4" spans="1:12" x14ac:dyDescent="0.2">
      <c r="A4" s="455"/>
      <c r="B4" s="456"/>
      <c r="C4" s="456"/>
      <c r="D4" s="456"/>
      <c r="E4" s="456"/>
      <c r="F4" s="456"/>
      <c r="G4" s="456"/>
      <c r="H4" s="456"/>
      <c r="I4" s="456"/>
      <c r="J4" s="456"/>
      <c r="K4" s="457"/>
    </row>
    <row r="5" spans="1:12" x14ac:dyDescent="0.2">
      <c r="A5" s="455"/>
      <c r="B5" s="456"/>
      <c r="C5" s="456"/>
      <c r="D5" s="456"/>
      <c r="E5" s="456"/>
      <c r="F5" s="456"/>
      <c r="G5" s="456"/>
      <c r="H5" s="456"/>
      <c r="I5" s="456"/>
      <c r="J5" s="456"/>
      <c r="K5" s="457"/>
    </row>
    <row r="6" spans="1:12" x14ac:dyDescent="0.2">
      <c r="A6" s="455"/>
      <c r="B6" s="456"/>
      <c r="C6" s="456"/>
      <c r="D6" s="456"/>
      <c r="E6" s="456"/>
      <c r="F6" s="456"/>
      <c r="G6" s="456"/>
      <c r="H6" s="456"/>
      <c r="I6" s="456"/>
      <c r="J6" s="456"/>
      <c r="K6" s="457"/>
    </row>
    <row r="7" spans="1:12" x14ac:dyDescent="0.2">
      <c r="A7" s="455"/>
      <c r="B7" s="456"/>
      <c r="C7" s="456"/>
      <c r="D7" s="456"/>
      <c r="E7" s="456"/>
      <c r="F7" s="456"/>
      <c r="G7" s="456"/>
      <c r="H7" s="456"/>
      <c r="I7" s="456"/>
      <c r="J7" s="456"/>
      <c r="K7" s="457"/>
    </row>
    <row r="8" spans="1:12" x14ac:dyDescent="0.2">
      <c r="A8" s="455"/>
      <c r="B8" s="456"/>
      <c r="C8" s="456"/>
      <c r="D8" s="456"/>
      <c r="E8" s="456"/>
      <c r="F8" s="456"/>
      <c r="G8" s="456"/>
      <c r="H8" s="456"/>
      <c r="I8" s="456"/>
      <c r="J8" s="456"/>
      <c r="K8" s="457"/>
    </row>
    <row r="9" spans="1:12" x14ac:dyDescent="0.2">
      <c r="A9" s="455"/>
      <c r="B9" s="456"/>
      <c r="C9" s="456"/>
      <c r="D9" s="456"/>
      <c r="E9" s="456"/>
      <c r="F9" s="456"/>
      <c r="G9" s="456"/>
      <c r="H9" s="456"/>
      <c r="I9" s="456"/>
      <c r="J9" s="456"/>
      <c r="K9" s="457"/>
    </row>
    <row r="10" spans="1:12" x14ac:dyDescent="0.2">
      <c r="A10" s="455"/>
      <c r="B10" s="456"/>
      <c r="C10" s="456"/>
      <c r="D10" s="456"/>
      <c r="E10" s="456"/>
      <c r="F10" s="456"/>
      <c r="G10" s="456"/>
      <c r="H10" s="456"/>
      <c r="I10" s="456"/>
      <c r="J10" s="456"/>
      <c r="K10" s="457"/>
    </row>
    <row r="11" spans="1:12" x14ac:dyDescent="0.2">
      <c r="A11" s="455"/>
      <c r="B11" s="456"/>
      <c r="C11" s="456"/>
      <c r="D11" s="456"/>
      <c r="E11" s="456"/>
      <c r="F11" s="456"/>
      <c r="G11" s="456"/>
      <c r="H11" s="456"/>
      <c r="I11" s="456"/>
      <c r="J11" s="456"/>
      <c r="K11" s="457"/>
    </row>
    <row r="12" spans="1:12" x14ac:dyDescent="0.2">
      <c r="A12" s="455"/>
      <c r="B12" s="456"/>
      <c r="C12" s="456"/>
      <c r="D12" s="456"/>
      <c r="E12" s="456"/>
      <c r="F12" s="456"/>
      <c r="G12" s="456"/>
      <c r="H12" s="456"/>
      <c r="I12" s="456"/>
      <c r="J12" s="456"/>
      <c r="K12" s="457"/>
    </row>
    <row r="13" spans="1:12" x14ac:dyDescent="0.2">
      <c r="A13" s="455"/>
      <c r="B13" s="456"/>
      <c r="C13" s="456"/>
      <c r="D13" s="456"/>
      <c r="E13" s="456"/>
      <c r="F13" s="456"/>
      <c r="G13" s="456"/>
      <c r="H13" s="456"/>
      <c r="I13" s="456"/>
      <c r="J13" s="456"/>
      <c r="K13" s="457"/>
    </row>
    <row r="14" spans="1:12" x14ac:dyDescent="0.2">
      <c r="A14" s="455"/>
      <c r="B14" s="456"/>
      <c r="C14" s="456"/>
      <c r="D14" s="456"/>
      <c r="E14" s="456"/>
      <c r="F14" s="456"/>
      <c r="G14" s="456"/>
      <c r="H14" s="456"/>
      <c r="I14" s="456"/>
      <c r="J14" s="456"/>
      <c r="K14" s="457"/>
    </row>
    <row r="15" spans="1:12" x14ac:dyDescent="0.2">
      <c r="A15" s="455"/>
      <c r="B15" s="456"/>
      <c r="C15" s="456"/>
      <c r="D15" s="456"/>
      <c r="E15" s="456"/>
      <c r="F15" s="456"/>
      <c r="G15" s="456"/>
      <c r="H15" s="456"/>
      <c r="I15" s="456"/>
      <c r="J15" s="456"/>
      <c r="K15" s="457"/>
    </row>
    <row r="16" spans="1:12" x14ac:dyDescent="0.2">
      <c r="A16" s="455"/>
      <c r="B16" s="456"/>
      <c r="C16" s="456"/>
      <c r="D16" s="456"/>
      <c r="E16" s="456"/>
      <c r="F16" s="456"/>
      <c r="G16" s="456"/>
      <c r="H16" s="456"/>
      <c r="I16" s="456"/>
      <c r="J16" s="456"/>
      <c r="K16" s="457"/>
    </row>
    <row r="17" spans="1:11" x14ac:dyDescent="0.2">
      <c r="A17" s="455"/>
      <c r="B17" s="456"/>
      <c r="C17" s="456"/>
      <c r="D17" s="456"/>
      <c r="E17" s="456"/>
      <c r="F17" s="456"/>
      <c r="G17" s="456"/>
      <c r="H17" s="456"/>
      <c r="I17" s="456"/>
      <c r="J17" s="456"/>
      <c r="K17" s="457"/>
    </row>
    <row r="18" spans="1:11" x14ac:dyDescent="0.2">
      <c r="A18" s="455"/>
      <c r="B18" s="456"/>
      <c r="C18" s="456"/>
      <c r="D18" s="456"/>
      <c r="E18" s="456"/>
      <c r="F18" s="456"/>
      <c r="G18" s="456"/>
      <c r="H18" s="456"/>
      <c r="I18" s="456"/>
      <c r="J18" s="456"/>
      <c r="K18" s="457"/>
    </row>
    <row r="19" spans="1:11" x14ac:dyDescent="0.2">
      <c r="A19" s="455"/>
      <c r="B19" s="456"/>
      <c r="C19" s="456"/>
      <c r="D19" s="456"/>
      <c r="E19" s="456"/>
      <c r="F19" s="456"/>
      <c r="G19" s="456"/>
      <c r="H19" s="456"/>
      <c r="I19" s="456"/>
      <c r="J19" s="456"/>
      <c r="K19" s="457"/>
    </row>
    <row r="20" spans="1:11" x14ac:dyDescent="0.2">
      <c r="A20" s="455"/>
      <c r="B20" s="456"/>
      <c r="C20" s="456"/>
      <c r="D20" s="456"/>
      <c r="E20" s="456"/>
      <c r="F20" s="456"/>
      <c r="G20" s="456"/>
      <c r="H20" s="456"/>
      <c r="I20" s="456"/>
      <c r="J20" s="456"/>
      <c r="K20" s="457"/>
    </row>
    <row r="21" spans="1:11" x14ac:dyDescent="0.2">
      <c r="A21" s="455"/>
      <c r="B21" s="456"/>
      <c r="C21" s="456"/>
      <c r="D21" s="456"/>
      <c r="E21" s="456"/>
      <c r="F21" s="456"/>
      <c r="G21" s="456"/>
      <c r="H21" s="456"/>
      <c r="I21" s="456"/>
      <c r="J21" s="456"/>
      <c r="K21" s="457"/>
    </row>
    <row r="22" spans="1:11" x14ac:dyDescent="0.2">
      <c r="A22" s="455"/>
      <c r="B22" s="456"/>
      <c r="C22" s="456"/>
      <c r="D22" s="456"/>
      <c r="E22" s="456"/>
      <c r="F22" s="456"/>
      <c r="G22" s="456"/>
      <c r="H22" s="456"/>
      <c r="I22" s="456"/>
      <c r="J22" s="456"/>
      <c r="K22" s="457"/>
    </row>
    <row r="23" spans="1:11" x14ac:dyDescent="0.2">
      <c r="A23" s="455"/>
      <c r="B23" s="456"/>
      <c r="C23" s="456"/>
      <c r="D23" s="456"/>
      <c r="E23" s="456"/>
      <c r="F23" s="456"/>
      <c r="G23" s="456"/>
      <c r="H23" s="456"/>
      <c r="I23" s="456"/>
      <c r="J23" s="456"/>
      <c r="K23" s="457"/>
    </row>
    <row r="24" spans="1:11" x14ac:dyDescent="0.2">
      <c r="A24" s="455"/>
      <c r="B24" s="456"/>
      <c r="C24" s="456"/>
      <c r="D24" s="456"/>
      <c r="E24" s="456"/>
      <c r="F24" s="456"/>
      <c r="G24" s="456"/>
      <c r="H24" s="456"/>
      <c r="I24" s="456"/>
      <c r="J24" s="456"/>
      <c r="K24" s="457"/>
    </row>
    <row r="25" spans="1:11" x14ac:dyDescent="0.2">
      <c r="A25" s="455"/>
      <c r="B25" s="456"/>
      <c r="C25" s="456"/>
      <c r="D25" s="456"/>
      <c r="E25" s="456"/>
      <c r="F25" s="456"/>
      <c r="G25" s="456"/>
      <c r="H25" s="456"/>
      <c r="I25" s="456"/>
      <c r="J25" s="456"/>
      <c r="K25" s="457"/>
    </row>
    <row r="26" spans="1:11" x14ac:dyDescent="0.2">
      <c r="A26" s="455"/>
      <c r="B26" s="456"/>
      <c r="C26" s="456"/>
      <c r="D26" s="456"/>
      <c r="E26" s="456"/>
      <c r="F26" s="456"/>
      <c r="G26" s="456"/>
      <c r="H26" s="456"/>
      <c r="I26" s="456"/>
      <c r="J26" s="456"/>
      <c r="K26" s="457"/>
    </row>
    <row r="27" spans="1:11" x14ac:dyDescent="0.2">
      <c r="A27" s="455"/>
      <c r="B27" s="456"/>
      <c r="C27" s="456"/>
      <c r="D27" s="456"/>
      <c r="E27" s="456"/>
      <c r="F27" s="456"/>
      <c r="G27" s="456"/>
      <c r="H27" s="456"/>
      <c r="I27" s="456"/>
      <c r="J27" s="456"/>
      <c r="K27" s="457"/>
    </row>
    <row r="28" spans="1:11" x14ac:dyDescent="0.2">
      <c r="A28" s="455"/>
      <c r="B28" s="456"/>
      <c r="C28" s="456"/>
      <c r="D28" s="456"/>
      <c r="E28" s="456"/>
      <c r="F28" s="456"/>
      <c r="G28" s="456"/>
      <c r="H28" s="456"/>
      <c r="I28" s="456"/>
      <c r="J28" s="456"/>
      <c r="K28" s="457"/>
    </row>
    <row r="29" spans="1:11" x14ac:dyDescent="0.2">
      <c r="A29" s="455"/>
      <c r="B29" s="456"/>
      <c r="C29" s="456"/>
      <c r="D29" s="456"/>
      <c r="E29" s="456"/>
      <c r="F29" s="456"/>
      <c r="G29" s="456"/>
      <c r="H29" s="456"/>
      <c r="I29" s="456"/>
      <c r="J29" s="456"/>
      <c r="K29" s="457"/>
    </row>
    <row r="30" spans="1:11" x14ac:dyDescent="0.2">
      <c r="A30" s="455"/>
      <c r="B30" s="456"/>
      <c r="C30" s="456"/>
      <c r="D30" s="456"/>
      <c r="E30" s="456"/>
      <c r="F30" s="456"/>
      <c r="G30" s="456"/>
      <c r="H30" s="456"/>
      <c r="I30" s="456"/>
      <c r="J30" s="456"/>
      <c r="K30" s="457"/>
    </row>
    <row r="31" spans="1:11" x14ac:dyDescent="0.2">
      <c r="A31" s="455"/>
      <c r="B31" s="456"/>
      <c r="C31" s="456"/>
      <c r="D31" s="456"/>
      <c r="E31" s="456"/>
      <c r="F31" s="456"/>
      <c r="G31" s="456"/>
      <c r="H31" s="456"/>
      <c r="I31" s="456"/>
      <c r="J31" s="456"/>
      <c r="K31" s="457"/>
    </row>
    <row r="32" spans="1:11" x14ac:dyDescent="0.2">
      <c r="A32" s="455"/>
      <c r="B32" s="456"/>
      <c r="C32" s="456"/>
      <c r="D32" s="456"/>
      <c r="E32" s="456"/>
      <c r="F32" s="456"/>
      <c r="G32" s="456"/>
      <c r="H32" s="456"/>
      <c r="I32" s="456"/>
      <c r="J32" s="456"/>
      <c r="K32" s="457"/>
    </row>
    <row r="33" spans="1:11" x14ac:dyDescent="0.2">
      <c r="A33" s="455"/>
      <c r="B33" s="456"/>
      <c r="C33" s="456"/>
      <c r="D33" s="456"/>
      <c r="E33" s="456"/>
      <c r="F33" s="456"/>
      <c r="G33" s="456"/>
      <c r="H33" s="456"/>
      <c r="I33" s="456"/>
      <c r="J33" s="456"/>
      <c r="K33" s="457"/>
    </row>
    <row r="34" spans="1:11" x14ac:dyDescent="0.2">
      <c r="A34" s="455"/>
      <c r="B34" s="456"/>
      <c r="C34" s="456"/>
      <c r="D34" s="456"/>
      <c r="E34" s="456"/>
      <c r="F34" s="456"/>
      <c r="G34" s="456"/>
      <c r="H34" s="456"/>
      <c r="I34" s="456"/>
      <c r="J34" s="456"/>
      <c r="K34" s="457"/>
    </row>
    <row r="35" spans="1:11" x14ac:dyDescent="0.2">
      <c r="A35" s="455"/>
      <c r="B35" s="456"/>
      <c r="C35" s="456"/>
      <c r="D35" s="456"/>
      <c r="E35" s="456"/>
      <c r="F35" s="456"/>
      <c r="G35" s="456"/>
      <c r="H35" s="456"/>
      <c r="I35" s="456"/>
      <c r="J35" s="456"/>
      <c r="K35" s="457"/>
    </row>
    <row r="36" spans="1:11" x14ac:dyDescent="0.2">
      <c r="A36" s="455"/>
      <c r="B36" s="456"/>
      <c r="C36" s="456"/>
      <c r="D36" s="456"/>
      <c r="E36" s="456"/>
      <c r="F36" s="456"/>
      <c r="G36" s="456"/>
      <c r="H36" s="456"/>
      <c r="I36" s="456"/>
      <c r="J36" s="456"/>
      <c r="K36" s="457"/>
    </row>
    <row r="37" spans="1:11" x14ac:dyDescent="0.2">
      <c r="A37" s="455"/>
      <c r="B37" s="456"/>
      <c r="C37" s="456"/>
      <c r="D37" s="456"/>
      <c r="E37" s="456"/>
      <c r="F37" s="456"/>
      <c r="G37" s="456"/>
      <c r="H37" s="456"/>
      <c r="I37" s="456"/>
      <c r="J37" s="456"/>
      <c r="K37" s="457"/>
    </row>
    <row r="38" spans="1:11" x14ac:dyDescent="0.2">
      <c r="A38" s="455"/>
      <c r="B38" s="456"/>
      <c r="C38" s="456"/>
      <c r="D38" s="456"/>
      <c r="E38" s="456"/>
      <c r="F38" s="456"/>
      <c r="G38" s="456"/>
      <c r="H38" s="456"/>
      <c r="I38" s="456"/>
      <c r="J38" s="456"/>
      <c r="K38" s="457"/>
    </row>
    <row r="39" spans="1:11" x14ac:dyDescent="0.2">
      <c r="A39" s="455"/>
      <c r="B39" s="456"/>
      <c r="C39" s="456"/>
      <c r="D39" s="456"/>
      <c r="E39" s="456"/>
      <c r="F39" s="456"/>
      <c r="G39" s="456"/>
      <c r="H39" s="456"/>
      <c r="I39" s="456"/>
      <c r="J39" s="456"/>
      <c r="K39" s="457"/>
    </row>
    <row r="40" spans="1:11" x14ac:dyDescent="0.2">
      <c r="A40" s="455"/>
      <c r="B40" s="456"/>
      <c r="C40" s="456"/>
      <c r="D40" s="456"/>
      <c r="E40" s="456"/>
      <c r="F40" s="456"/>
      <c r="G40" s="456"/>
      <c r="H40" s="456"/>
      <c r="I40" s="456"/>
      <c r="J40" s="456"/>
      <c r="K40" s="457"/>
    </row>
    <row r="41" spans="1:11" x14ac:dyDescent="0.2">
      <c r="A41" s="455"/>
      <c r="B41" s="456"/>
      <c r="C41" s="456"/>
      <c r="D41" s="456"/>
      <c r="E41" s="456"/>
      <c r="F41" s="456"/>
      <c r="G41" s="456"/>
      <c r="H41" s="456"/>
      <c r="I41" s="456"/>
      <c r="J41" s="456"/>
      <c r="K41" s="457"/>
    </row>
    <row r="42" spans="1:11" x14ac:dyDescent="0.2">
      <c r="A42" s="458"/>
      <c r="B42" s="459"/>
      <c r="C42" s="459"/>
      <c r="D42" s="459"/>
      <c r="E42" s="459"/>
      <c r="F42" s="459"/>
      <c r="G42" s="459"/>
      <c r="H42" s="459"/>
      <c r="I42" s="459"/>
      <c r="J42" s="459"/>
      <c r="K42" s="460"/>
    </row>
    <row r="43" spans="1:11" ht="15.75" customHeight="1" x14ac:dyDescent="0.2"/>
    <row r="44" spans="1:11" ht="15.75" customHeight="1" x14ac:dyDescent="0.2"/>
    <row r="45" spans="1:11" ht="15.75" customHeight="1" x14ac:dyDescent="0.2"/>
    <row r="46" spans="1:11" ht="36" customHeight="1" x14ac:dyDescent="0.2">
      <c r="B46" s="448" t="s">
        <v>107</v>
      </c>
      <c r="C46" s="448"/>
      <c r="D46" s="448"/>
      <c r="E46" s="448"/>
      <c r="F46" s="448"/>
      <c r="G46" s="448"/>
      <c r="H46" s="386"/>
      <c r="I46" s="386"/>
      <c r="J46" s="386"/>
      <c r="K46" s="386"/>
    </row>
    <row r="47" spans="1:11" ht="15" customHeight="1" x14ac:dyDescent="0.2">
      <c r="B47" s="376">
        <f>'Form B-100'!A45</f>
        <v>0</v>
      </c>
      <c r="C47" s="377"/>
      <c r="D47" s="377"/>
      <c r="E47" s="378"/>
      <c r="F47" s="344">
        <f>'Form B-100'!B45</f>
        <v>0</v>
      </c>
      <c r="G47" s="344">
        <f>'Form B-100'!C45</f>
        <v>0</v>
      </c>
      <c r="H47" s="328"/>
      <c r="I47" s="328"/>
      <c r="J47" s="328"/>
      <c r="K47" s="328"/>
    </row>
    <row r="48" spans="1:11" ht="15" customHeight="1" x14ac:dyDescent="0.2">
      <c r="B48" s="382">
        <f>'Form B-100'!A46</f>
        <v>0</v>
      </c>
      <c r="C48" s="383"/>
      <c r="D48" s="383"/>
      <c r="E48" s="384"/>
      <c r="F48" s="344">
        <f>'Form B-100'!B46</f>
        <v>0</v>
      </c>
      <c r="G48" s="344">
        <f>'Form B-100'!C46</f>
        <v>0</v>
      </c>
      <c r="H48" s="328"/>
      <c r="I48" s="328"/>
      <c r="J48" s="328"/>
      <c r="K48" s="328"/>
    </row>
    <row r="49" spans="1:11" ht="15" customHeight="1" x14ac:dyDescent="0.2">
      <c r="B49" s="329">
        <f>'Form B-100'!A47</f>
        <v>0</v>
      </c>
      <c r="C49" s="380"/>
      <c r="D49" s="380"/>
      <c r="E49" s="381"/>
      <c r="F49" s="344">
        <f>'Form B-100'!B47</f>
        <v>0</v>
      </c>
      <c r="G49" s="344">
        <f>'Form B-100'!C47</f>
        <v>0</v>
      </c>
      <c r="H49" s="328"/>
      <c r="I49" s="328"/>
      <c r="J49" s="328"/>
      <c r="K49" s="328"/>
    </row>
    <row r="50" spans="1:11" ht="15" customHeight="1" x14ac:dyDescent="0.2">
      <c r="B50" s="327">
        <f>'Form B-100'!A48</f>
        <v>0</v>
      </c>
      <c r="E50" s="379"/>
      <c r="F50" s="344">
        <f>'Form B-100'!B48</f>
        <v>0</v>
      </c>
      <c r="G50" s="344">
        <f>'Form B-100'!C48</f>
        <v>0</v>
      </c>
      <c r="H50" s="328"/>
      <c r="I50" s="328"/>
      <c r="J50" s="328"/>
      <c r="K50" s="328"/>
    </row>
    <row r="51" spans="1:11" ht="15" customHeight="1" x14ac:dyDescent="0.2">
      <c r="B51" s="376">
        <f>'Form B-100'!A49</f>
        <v>0</v>
      </c>
      <c r="C51" s="377"/>
      <c r="D51" s="377"/>
      <c r="E51" s="378"/>
      <c r="F51" s="344">
        <f>'Form B-100'!B49</f>
        <v>0</v>
      </c>
      <c r="G51" s="344">
        <f>'Form B-100'!C49</f>
        <v>0</v>
      </c>
      <c r="H51" s="328"/>
      <c r="I51" s="328"/>
      <c r="J51" s="328"/>
      <c r="K51" s="328"/>
    </row>
    <row r="52" spans="1:11" ht="15" customHeight="1" x14ac:dyDescent="0.2">
      <c r="B52" s="382">
        <f>'Form B-100'!A50</f>
        <v>0</v>
      </c>
      <c r="C52" s="383"/>
      <c r="D52" s="383"/>
      <c r="E52" s="384"/>
      <c r="F52" s="344">
        <f>'Form B-100'!B50</f>
        <v>0</v>
      </c>
      <c r="G52" s="344">
        <f>'Form B-100'!C50</f>
        <v>0</v>
      </c>
      <c r="H52" s="328"/>
      <c r="I52" s="328"/>
      <c r="J52" s="328"/>
      <c r="K52" s="328"/>
    </row>
    <row r="53" spans="1:11" ht="15" customHeight="1" x14ac:dyDescent="0.2">
      <c r="B53" s="329">
        <f>'Form B-100'!A51</f>
        <v>0</v>
      </c>
      <c r="C53" s="380"/>
      <c r="D53" s="380"/>
      <c r="E53" s="381"/>
      <c r="F53" s="344">
        <f>'Form B-100'!B51</f>
        <v>0</v>
      </c>
      <c r="G53" s="344">
        <f>'Form B-100'!C51</f>
        <v>0</v>
      </c>
      <c r="H53" s="328"/>
      <c r="I53" s="328"/>
      <c r="J53" s="328"/>
      <c r="K53" s="328"/>
    </row>
    <row r="54" spans="1:11" ht="15" customHeight="1" x14ac:dyDescent="0.2">
      <c r="B54" s="376">
        <f>'Form B-100'!A52</f>
        <v>0</v>
      </c>
      <c r="C54" s="377"/>
      <c r="D54" s="377"/>
      <c r="E54" s="378"/>
      <c r="F54" s="344">
        <f>'Form B-100'!B52</f>
        <v>0</v>
      </c>
      <c r="G54" s="344">
        <f>'Form B-100'!C52</f>
        <v>0</v>
      </c>
      <c r="H54" s="328"/>
      <c r="I54" s="328"/>
      <c r="J54" s="328"/>
      <c r="K54" s="328"/>
    </row>
    <row r="55" spans="1:11" ht="15" customHeight="1" x14ac:dyDescent="0.2">
      <c r="B55" s="382">
        <f>'Form B-100'!A53</f>
        <v>0</v>
      </c>
      <c r="C55" s="383"/>
      <c r="D55" s="383"/>
      <c r="E55" s="384"/>
      <c r="F55" s="344">
        <f>'Form B-100'!B53</f>
        <v>0</v>
      </c>
      <c r="G55" s="344">
        <f>'Form B-100'!C53</f>
        <v>0</v>
      </c>
      <c r="H55" s="328"/>
      <c r="I55" s="328"/>
      <c r="J55" s="328"/>
      <c r="K55" s="328"/>
    </row>
    <row r="56" spans="1:11" ht="15" customHeight="1" x14ac:dyDescent="0.2">
      <c r="B56" s="382">
        <f>'Form B-100'!A54</f>
        <v>0</v>
      </c>
      <c r="C56" s="383"/>
      <c r="D56" s="383"/>
      <c r="E56" s="384"/>
      <c r="F56" s="344">
        <f>'Form B-100'!B54</f>
        <v>0</v>
      </c>
      <c r="G56" s="344">
        <f>'Form B-100'!C54</f>
        <v>0</v>
      </c>
      <c r="H56" s="328"/>
      <c r="I56" s="328"/>
      <c r="J56" s="328"/>
      <c r="K56" s="328"/>
    </row>
    <row r="57" spans="1:11" ht="15" customHeight="1" x14ac:dyDescent="0.2">
      <c r="B57" s="329">
        <f>'Form B-100'!A55</f>
        <v>0</v>
      </c>
      <c r="C57" s="380"/>
      <c r="D57" s="380"/>
      <c r="E57" s="381"/>
      <c r="F57" s="344">
        <f>'Form B-100'!B55</f>
        <v>0</v>
      </c>
      <c r="G57" s="344">
        <f>'Form B-100'!C55</f>
        <v>0</v>
      </c>
      <c r="H57" s="328"/>
      <c r="I57" s="328"/>
      <c r="J57" s="328"/>
      <c r="K57" s="328"/>
    </row>
    <row r="58" spans="1:11" ht="15" customHeight="1" x14ac:dyDescent="0.2">
      <c r="B58" s="376">
        <f>'Form B-100'!A56</f>
        <v>0</v>
      </c>
      <c r="C58" s="377"/>
      <c r="D58" s="377"/>
      <c r="E58" s="378"/>
      <c r="F58" s="344">
        <f>'Form B-100'!B56</f>
        <v>0</v>
      </c>
      <c r="G58" s="344">
        <f>'Form B-100'!C56</f>
        <v>0</v>
      </c>
      <c r="H58" s="328"/>
      <c r="I58" s="328"/>
      <c r="J58" s="328"/>
      <c r="K58" s="328"/>
    </row>
    <row r="59" spans="1:11" ht="15" customHeight="1" x14ac:dyDescent="0.2">
      <c r="B59" s="382">
        <f>'Form B-100'!A57</f>
        <v>0</v>
      </c>
      <c r="C59" s="383"/>
      <c r="D59" s="383"/>
      <c r="E59" s="384"/>
      <c r="F59" s="344">
        <f>'Form B-100'!B57</f>
        <v>0</v>
      </c>
      <c r="G59" s="344">
        <f>'Form B-100'!C57</f>
        <v>0</v>
      </c>
      <c r="H59" s="328"/>
      <c r="I59" s="328"/>
      <c r="J59" s="328"/>
      <c r="K59" s="328"/>
    </row>
    <row r="60" spans="1:11" ht="15" customHeight="1" x14ac:dyDescent="0.2">
      <c r="B60" s="329">
        <f>'Form B-100'!A58</f>
        <v>0</v>
      </c>
      <c r="C60" s="380"/>
      <c r="D60" s="380"/>
      <c r="E60" s="381"/>
      <c r="F60" s="344">
        <f>'Form B-100'!B58</f>
        <v>0</v>
      </c>
      <c r="G60" s="344">
        <f>'Form B-100'!C58</f>
        <v>0</v>
      </c>
      <c r="H60" s="328"/>
      <c r="I60" s="328"/>
      <c r="J60" s="328"/>
      <c r="K60" s="328"/>
    </row>
    <row r="61" spans="1:11" ht="15" customHeight="1" x14ac:dyDescent="0.2">
      <c r="B61" s="382">
        <f>'Form B-100'!A59</f>
        <v>0</v>
      </c>
      <c r="C61" s="383"/>
      <c r="D61" s="383"/>
      <c r="E61" s="384"/>
      <c r="F61" s="344">
        <f>'Form B-100'!B59</f>
        <v>0</v>
      </c>
      <c r="G61" s="344">
        <f>'Form B-100'!C59</f>
        <v>0</v>
      </c>
      <c r="H61" s="328"/>
      <c r="I61" s="328"/>
      <c r="J61" s="328"/>
      <c r="K61" s="328"/>
    </row>
    <row r="62" spans="1:11" ht="15" customHeight="1" x14ac:dyDescent="0.2">
      <c r="B62" s="382">
        <f>'Form B-100'!A60</f>
        <v>0</v>
      </c>
      <c r="C62" s="383"/>
      <c r="D62" s="383"/>
      <c r="E62" s="384"/>
      <c r="F62" s="344">
        <f>'Form B-100'!B60</f>
        <v>0</v>
      </c>
      <c r="G62" s="344">
        <f>'Form B-100'!C60</f>
        <v>0</v>
      </c>
      <c r="H62" s="328"/>
      <c r="I62" s="328"/>
      <c r="J62" s="328"/>
      <c r="K62" s="328"/>
    </row>
    <row r="63" spans="1:11" ht="15" customHeight="1" x14ac:dyDescent="0.2">
      <c r="B63" s="329">
        <f>'Form B-100'!A61</f>
        <v>0</v>
      </c>
      <c r="C63" s="380"/>
      <c r="D63" s="380"/>
      <c r="E63" s="381"/>
      <c r="F63" s="344">
        <f>'Form B-100'!B61</f>
        <v>0</v>
      </c>
      <c r="G63" s="344">
        <f>'Form B-100'!C61</f>
        <v>0</v>
      </c>
      <c r="H63" s="328"/>
      <c r="I63" s="328"/>
      <c r="J63" s="328"/>
      <c r="K63" s="328"/>
    </row>
    <row r="64" spans="1:11" ht="15" customHeight="1" x14ac:dyDescent="0.2">
      <c r="A64" s="327"/>
      <c r="B64" s="328"/>
      <c r="C64" s="328"/>
      <c r="D64" s="328"/>
      <c r="E64" s="328"/>
      <c r="F64" s="328"/>
      <c r="G64" s="328"/>
      <c r="H64" s="328"/>
      <c r="I64" s="328"/>
      <c r="J64" s="328"/>
      <c r="K64" s="328"/>
    </row>
    <row r="65" spans="1:16" ht="15" customHeight="1" x14ac:dyDescent="0.2">
      <c r="A65" s="329"/>
      <c r="B65" s="330"/>
      <c r="C65" s="330"/>
      <c r="D65" s="328"/>
      <c r="E65" s="328"/>
      <c r="F65" s="328"/>
      <c r="G65" s="328"/>
      <c r="H65" s="328"/>
      <c r="I65" s="328"/>
      <c r="J65" s="328"/>
      <c r="K65" s="328"/>
    </row>
    <row r="66" spans="1:16" s="43" customFormat="1" ht="15.75" customHeight="1" x14ac:dyDescent="0.2">
      <c r="A66" s="35" t="s">
        <v>89</v>
      </c>
      <c r="B66" s="144"/>
      <c r="C66" s="144"/>
      <c r="D66" s="144"/>
      <c r="E66" s="144"/>
      <c r="F66" s="144"/>
      <c r="G66" s="144"/>
      <c r="H66" s="144"/>
      <c r="I66" s="144"/>
      <c r="J66" s="42"/>
      <c r="K66" s="42"/>
    </row>
    <row r="67" spans="1:16" s="43" customFormat="1" ht="15.75" customHeight="1" x14ac:dyDescent="0.2">
      <c r="A67" s="450" t="s">
        <v>402</v>
      </c>
      <c r="B67" s="450"/>
      <c r="C67" s="450"/>
      <c r="D67" s="450"/>
      <c r="E67" s="450"/>
      <c r="F67" s="450"/>
      <c r="G67" s="450"/>
      <c r="H67" s="450"/>
      <c r="I67" s="122"/>
      <c r="J67" s="42"/>
      <c r="K67" s="42"/>
    </row>
    <row r="68" spans="1:16" ht="93.75" x14ac:dyDescent="0.2">
      <c r="A68" s="348"/>
      <c r="B68" s="349" t="s">
        <v>149</v>
      </c>
      <c r="C68" s="350" t="s">
        <v>39</v>
      </c>
      <c r="D68" s="351" t="s">
        <v>266</v>
      </c>
      <c r="E68" s="350" t="s">
        <v>267</v>
      </c>
      <c r="F68" s="350" t="s">
        <v>355</v>
      </c>
      <c r="G68" s="350" t="s">
        <v>356</v>
      </c>
      <c r="H68" s="350" t="s">
        <v>357</v>
      </c>
      <c r="I68" s="350" t="s">
        <v>358</v>
      </c>
      <c r="J68" s="27"/>
      <c r="K68" s="27"/>
    </row>
    <row r="69" spans="1:16" ht="66" customHeight="1" x14ac:dyDescent="0.2">
      <c r="A69" s="124">
        <v>1</v>
      </c>
      <c r="B69" s="117" t="s">
        <v>43</v>
      </c>
      <c r="C69" s="70">
        <f>'Form C-101'!B32</f>
        <v>0</v>
      </c>
      <c r="D69" s="125">
        <f>'Form C-101'!G32</f>
        <v>0</v>
      </c>
      <c r="E69" s="70">
        <f>'Form C-101'!H32</f>
        <v>0</v>
      </c>
      <c r="F69" s="70">
        <f>'Form C-101'!I32</f>
        <v>0</v>
      </c>
      <c r="G69" s="70">
        <f>'Form C-101'!J32</f>
        <v>0</v>
      </c>
      <c r="H69" s="70">
        <f>'Form C-101'!K32</f>
        <v>0</v>
      </c>
      <c r="I69" s="70">
        <f>'Form C-101'!L32</f>
        <v>0</v>
      </c>
      <c r="J69" s="27"/>
      <c r="K69" s="27"/>
    </row>
    <row r="70" spans="1:16" ht="18" customHeight="1" x14ac:dyDescent="0.2">
      <c r="A70" s="124">
        <v>2</v>
      </c>
      <c r="B70" s="117" t="s">
        <v>32</v>
      </c>
      <c r="C70" s="70">
        <f>'Form C-101'!B47</f>
        <v>0</v>
      </c>
      <c r="D70" s="70">
        <f>'Form C-101'!D47</f>
        <v>0</v>
      </c>
      <c r="E70" s="70">
        <f>'Form C-101'!E47</f>
        <v>0</v>
      </c>
      <c r="F70" s="70">
        <f>'Form C-101'!F47</f>
        <v>0</v>
      </c>
      <c r="G70" s="70">
        <f>'Form C-101'!G47</f>
        <v>0</v>
      </c>
      <c r="H70" s="70">
        <f>'Form C-101'!H47</f>
        <v>0</v>
      </c>
      <c r="I70" s="70">
        <f>'Form C-101'!I47</f>
        <v>0</v>
      </c>
    </row>
    <row r="71" spans="1:16" ht="47.25" customHeight="1" x14ac:dyDescent="0.2">
      <c r="A71" s="124"/>
      <c r="B71" s="346" t="s">
        <v>497</v>
      </c>
      <c r="C71" s="73">
        <f>SUM(C69:C70)</f>
        <v>0</v>
      </c>
      <c r="D71" s="73">
        <f t="shared" ref="D71:I71" si="0">SUM(D69:D70)</f>
        <v>0</v>
      </c>
      <c r="E71" s="73">
        <f t="shared" si="0"/>
        <v>0</v>
      </c>
      <c r="F71" s="73">
        <f t="shared" si="0"/>
        <v>0</v>
      </c>
      <c r="G71" s="73">
        <f t="shared" si="0"/>
        <v>0</v>
      </c>
      <c r="H71" s="73">
        <f t="shared" si="0"/>
        <v>0</v>
      </c>
      <c r="I71" s="73">
        <f t="shared" si="0"/>
        <v>0</v>
      </c>
    </row>
    <row r="72" spans="1:16" x14ac:dyDescent="0.2">
      <c r="A72" s="124">
        <v>3</v>
      </c>
      <c r="B72" s="117" t="s">
        <v>109</v>
      </c>
      <c r="C72" s="70">
        <f>'Form C-101'!B64</f>
        <v>0</v>
      </c>
      <c r="D72" s="70">
        <f>'Form C-101'!C64</f>
        <v>0</v>
      </c>
      <c r="E72" s="70">
        <f>'Form C-101'!D64</f>
        <v>0</v>
      </c>
      <c r="F72" s="70">
        <f>'Form C-101'!E64</f>
        <v>0</v>
      </c>
      <c r="G72" s="70">
        <f>'Form C-101'!F64</f>
        <v>0</v>
      </c>
      <c r="H72" s="70">
        <f>'Form C-101'!G64</f>
        <v>0</v>
      </c>
      <c r="I72" s="70">
        <f>'Form C-101'!H64</f>
        <v>0</v>
      </c>
    </row>
    <row r="73" spans="1:16" ht="60" x14ac:dyDescent="0.2">
      <c r="A73" s="124">
        <v>4</v>
      </c>
      <c r="B73" s="346" t="s">
        <v>408</v>
      </c>
      <c r="C73" s="73">
        <f>C71+C72</f>
        <v>0</v>
      </c>
      <c r="D73" s="73">
        <f t="shared" ref="D73:I73" si="1">D71+D72</f>
        <v>0</v>
      </c>
      <c r="E73" s="73">
        <f t="shared" si="1"/>
        <v>0</v>
      </c>
      <c r="F73" s="73">
        <f t="shared" si="1"/>
        <v>0</v>
      </c>
      <c r="G73" s="73">
        <f t="shared" si="1"/>
        <v>0</v>
      </c>
      <c r="H73" s="73">
        <f t="shared" si="1"/>
        <v>0</v>
      </c>
      <c r="I73" s="73">
        <f t="shared" si="1"/>
        <v>0</v>
      </c>
      <c r="J73" s="161"/>
    </row>
    <row r="74" spans="1:16" ht="45" x14ac:dyDescent="0.2">
      <c r="A74" s="127">
        <v>5</v>
      </c>
      <c r="B74" s="99" t="s">
        <v>470</v>
      </c>
      <c r="C74" s="128">
        <f>'Form C-102'!B6</f>
        <v>0</v>
      </c>
      <c r="D74" s="128">
        <f>'Form C-102'!C6</f>
        <v>0</v>
      </c>
      <c r="E74" s="128">
        <f>'Form C-102'!D6</f>
        <v>0</v>
      </c>
      <c r="F74" s="128">
        <f>'Form C-102'!E6</f>
        <v>0</v>
      </c>
      <c r="G74" s="128">
        <f>'Form C-102'!F6</f>
        <v>0</v>
      </c>
      <c r="H74" s="128">
        <f>'Form C-102'!G6</f>
        <v>0</v>
      </c>
      <c r="I74" s="128">
        <f>'Form C-102'!H6</f>
        <v>0</v>
      </c>
      <c r="J74" s="161"/>
      <c r="K74" s="162"/>
    </row>
    <row r="75" spans="1:16" ht="60" x14ac:dyDescent="0.2">
      <c r="A75" s="238">
        <v>6</v>
      </c>
      <c r="B75" s="345" t="s">
        <v>403</v>
      </c>
      <c r="C75" s="139">
        <f>SUM(C73:C74)</f>
        <v>0</v>
      </c>
      <c r="D75" s="139">
        <f t="shared" ref="D75:I75" si="2">SUM(D73:D74)</f>
        <v>0</v>
      </c>
      <c r="E75" s="139">
        <f t="shared" si="2"/>
        <v>0</v>
      </c>
      <c r="F75" s="139">
        <f t="shared" si="2"/>
        <v>0</v>
      </c>
      <c r="G75" s="139">
        <f t="shared" si="2"/>
        <v>0</v>
      </c>
      <c r="H75" s="139">
        <f t="shared" si="2"/>
        <v>0</v>
      </c>
      <c r="I75" s="139">
        <f t="shared" si="2"/>
        <v>0</v>
      </c>
    </row>
    <row r="76" spans="1:16" hidden="1" x14ac:dyDescent="0.2">
      <c r="A76" s="123"/>
      <c r="B76" s="76"/>
      <c r="C76" s="76"/>
      <c r="D76" s="76"/>
      <c r="E76" s="76"/>
      <c r="F76" s="76"/>
      <c r="G76" s="76"/>
      <c r="H76" s="76"/>
      <c r="I76" s="76"/>
    </row>
    <row r="77" spans="1:16" ht="15.75" x14ac:dyDescent="0.2">
      <c r="A77" s="35" t="s">
        <v>108</v>
      </c>
      <c r="B77" s="144"/>
      <c r="C77" s="144"/>
      <c r="D77" s="144"/>
      <c r="E77" s="144"/>
      <c r="F77" s="144"/>
      <c r="G77" s="144"/>
      <c r="H77" s="144"/>
    </row>
    <row r="78" spans="1:16" ht="15.75" customHeight="1" x14ac:dyDescent="0.2">
      <c r="A78" s="450" t="s">
        <v>271</v>
      </c>
      <c r="B78" s="450"/>
      <c r="C78" s="450"/>
      <c r="D78" s="450"/>
      <c r="E78" s="450"/>
      <c r="F78" s="450"/>
      <c r="G78" s="450"/>
      <c r="H78" s="450"/>
      <c r="I78" s="450"/>
      <c r="J78" s="450"/>
      <c r="K78" s="450"/>
      <c r="L78" s="450"/>
      <c r="M78" s="450"/>
      <c r="N78" s="450"/>
      <c r="O78" s="450"/>
      <c r="P78" s="450"/>
    </row>
    <row r="79" spans="1:16" ht="113.25" customHeight="1" x14ac:dyDescent="0.2">
      <c r="A79" s="352"/>
      <c r="B79" s="353" t="s">
        <v>149</v>
      </c>
      <c r="C79" s="351" t="s">
        <v>471</v>
      </c>
      <c r="D79" s="350" t="s">
        <v>268</v>
      </c>
      <c r="E79" s="350" t="s">
        <v>366</v>
      </c>
      <c r="F79" s="350" t="s">
        <v>367</v>
      </c>
      <c r="G79" s="350" t="s">
        <v>368</v>
      </c>
      <c r="H79" s="350" t="s">
        <v>369</v>
      </c>
    </row>
    <row r="80" spans="1:16" ht="18" customHeight="1" x14ac:dyDescent="0.2">
      <c r="A80" s="127">
        <v>1</v>
      </c>
      <c r="B80" s="102" t="s">
        <v>150</v>
      </c>
      <c r="C80" s="131">
        <f>'Form D-101'!F14</f>
        <v>0</v>
      </c>
      <c r="D80" s="131">
        <f>'Form D-101'!G14</f>
        <v>0</v>
      </c>
      <c r="E80" s="131">
        <f>'Form D-101'!H14</f>
        <v>0</v>
      </c>
      <c r="F80" s="131">
        <f>'Form D-101'!I14</f>
        <v>0</v>
      </c>
      <c r="G80" s="131">
        <f>'Form D-101'!J14</f>
        <v>0</v>
      </c>
      <c r="H80" s="131">
        <f>'Form D-101'!K14</f>
        <v>0</v>
      </c>
    </row>
    <row r="81" spans="1:9" ht="18" customHeight="1" x14ac:dyDescent="0.2">
      <c r="A81" s="127">
        <v>2</v>
      </c>
      <c r="B81" s="102" t="s">
        <v>151</v>
      </c>
      <c r="C81" s="131">
        <f>'Form D-101'!D19</f>
        <v>0</v>
      </c>
      <c r="D81" s="131">
        <f>'Form D-101'!E19</f>
        <v>0</v>
      </c>
      <c r="E81" s="131">
        <f>'Form D-101'!F19</f>
        <v>0</v>
      </c>
      <c r="F81" s="131">
        <f>'Form D-101'!G19</f>
        <v>0</v>
      </c>
      <c r="G81" s="131">
        <f>'Form D-101'!H19</f>
        <v>0</v>
      </c>
      <c r="H81" s="131">
        <f>'Form D-101'!I19</f>
        <v>0</v>
      </c>
    </row>
    <row r="82" spans="1:9" ht="18" customHeight="1" x14ac:dyDescent="0.2">
      <c r="A82" s="127">
        <v>3</v>
      </c>
      <c r="B82" s="99" t="s">
        <v>109</v>
      </c>
      <c r="C82" s="132">
        <f>'Form D-101'!B40</f>
        <v>0</v>
      </c>
      <c r="D82" s="132">
        <f>'Form D-101'!C40</f>
        <v>0</v>
      </c>
      <c r="E82" s="132">
        <f>'Form D-101'!D40</f>
        <v>0</v>
      </c>
      <c r="F82" s="132">
        <f>'Form D-101'!E40</f>
        <v>0</v>
      </c>
      <c r="G82" s="132">
        <f>'Form D-101'!F40</f>
        <v>0</v>
      </c>
      <c r="H82" s="132">
        <f>'Form D-101'!G40</f>
        <v>0</v>
      </c>
    </row>
    <row r="83" spans="1:9" ht="35.25" customHeight="1" x14ac:dyDescent="0.2">
      <c r="A83" s="277">
        <v>4</v>
      </c>
      <c r="B83" s="345" t="s">
        <v>498</v>
      </c>
      <c r="C83" s="132">
        <f>SUM(C80:C82)</f>
        <v>0</v>
      </c>
      <c r="D83" s="132">
        <f t="shared" ref="D83:H83" si="3">SUM(D80:D82)</f>
        <v>0</v>
      </c>
      <c r="E83" s="132">
        <f t="shared" si="3"/>
        <v>0</v>
      </c>
      <c r="F83" s="132">
        <f t="shared" si="3"/>
        <v>0</v>
      </c>
      <c r="G83" s="132">
        <f t="shared" si="3"/>
        <v>0</v>
      </c>
      <c r="H83" s="132">
        <f t="shared" si="3"/>
        <v>0</v>
      </c>
    </row>
    <row r="84" spans="1:9" ht="35.25" customHeight="1" x14ac:dyDescent="0.2">
      <c r="A84" s="277">
        <v>5</v>
      </c>
      <c r="B84" s="99" t="s">
        <v>204</v>
      </c>
      <c r="C84" s="132">
        <f>'Form D-101'!B49</f>
        <v>0</v>
      </c>
      <c r="D84" s="132">
        <f>'Form D-101'!C49</f>
        <v>0</v>
      </c>
      <c r="E84" s="132">
        <f>'Form D-101'!D49</f>
        <v>0</v>
      </c>
      <c r="F84" s="132">
        <f>'Form D-101'!E49</f>
        <v>0</v>
      </c>
      <c r="G84" s="132">
        <f>'Form D-101'!F49</f>
        <v>0</v>
      </c>
      <c r="H84" s="132">
        <f>'Form D-101'!G49</f>
        <v>0</v>
      </c>
    </row>
    <row r="85" spans="1:9" ht="63.75" customHeight="1" x14ac:dyDescent="0.2">
      <c r="A85" s="277">
        <v>6</v>
      </c>
      <c r="B85" s="267" t="s">
        <v>300</v>
      </c>
      <c r="C85" s="134">
        <f>SUM(C83,C84)</f>
        <v>0</v>
      </c>
      <c r="D85" s="134">
        <f t="shared" ref="D85:H85" si="4">SUM(D83,D84)</f>
        <v>0</v>
      </c>
      <c r="E85" s="134">
        <f t="shared" si="4"/>
        <v>0</v>
      </c>
      <c r="F85" s="134">
        <f t="shared" si="4"/>
        <v>0</v>
      </c>
      <c r="G85" s="134">
        <f t="shared" si="4"/>
        <v>0</v>
      </c>
      <c r="H85" s="134">
        <f t="shared" si="4"/>
        <v>0</v>
      </c>
      <c r="I85" s="161"/>
    </row>
    <row r="86" spans="1:9" ht="90" x14ac:dyDescent="0.2">
      <c r="A86" s="355">
        <v>7</v>
      </c>
      <c r="B86" s="354" t="s">
        <v>503</v>
      </c>
      <c r="C86" s="356">
        <f>'Form D-102'!G4</f>
        <v>0</v>
      </c>
      <c r="D86" s="356">
        <f>'Form D-102'!G5</f>
        <v>0</v>
      </c>
      <c r="E86" s="356">
        <f>'Form D-102'!G6</f>
        <v>0</v>
      </c>
      <c r="F86" s="356">
        <f>'Form D-102'!G7</f>
        <v>0</v>
      </c>
      <c r="G86" s="356">
        <f>'Form D-102'!G8</f>
        <v>0</v>
      </c>
      <c r="H86" s="356">
        <f>'Form D-102'!G9</f>
        <v>0</v>
      </c>
    </row>
    <row r="87" spans="1:9" ht="15.75" x14ac:dyDescent="0.2">
      <c r="A87" s="451" t="s">
        <v>110</v>
      </c>
      <c r="B87" s="451"/>
      <c r="C87" s="451"/>
      <c r="D87" s="451"/>
      <c r="E87" s="451"/>
      <c r="F87" s="451"/>
      <c r="G87" s="451"/>
      <c r="H87" s="451"/>
    </row>
    <row r="88" spans="1:9" ht="102" x14ac:dyDescent="0.2">
      <c r="A88" s="357"/>
      <c r="B88" s="358" t="s">
        <v>149</v>
      </c>
      <c r="C88" s="359" t="s">
        <v>378</v>
      </c>
      <c r="D88" s="360" t="s">
        <v>269</v>
      </c>
      <c r="E88" s="361" t="s">
        <v>374</v>
      </c>
      <c r="F88" s="361" t="s">
        <v>375</v>
      </c>
      <c r="G88" s="361" t="s">
        <v>376</v>
      </c>
      <c r="H88" s="361" t="s">
        <v>377</v>
      </c>
    </row>
    <row r="89" spans="1:9" ht="18" customHeight="1" x14ac:dyDescent="0.2">
      <c r="A89" s="127">
        <v>1</v>
      </c>
      <c r="B89" s="102" t="s">
        <v>150</v>
      </c>
      <c r="C89" s="131">
        <f>'Form D-103'!F23</f>
        <v>0</v>
      </c>
      <c r="D89" s="131">
        <f>'Form D-103'!G23</f>
        <v>0</v>
      </c>
      <c r="E89" s="131">
        <f>'Form D-103'!H23</f>
        <v>0</v>
      </c>
      <c r="F89" s="131">
        <f>'Form D-103'!I23</f>
        <v>0</v>
      </c>
      <c r="G89" s="131">
        <f>'Form D-103'!J23</f>
        <v>0</v>
      </c>
      <c r="H89" s="131">
        <f>'Form D-103'!K23</f>
        <v>0</v>
      </c>
    </row>
    <row r="90" spans="1:9" ht="18" customHeight="1" x14ac:dyDescent="0.2">
      <c r="A90" s="127">
        <v>2</v>
      </c>
      <c r="B90" s="102" t="s">
        <v>151</v>
      </c>
      <c r="C90" s="131">
        <f>'Form D-103'!C37</f>
        <v>0</v>
      </c>
      <c r="D90" s="131">
        <f>'Form D-103'!D37</f>
        <v>0</v>
      </c>
      <c r="E90" s="131">
        <f>'Form D-103'!E37</f>
        <v>0</v>
      </c>
      <c r="F90" s="131">
        <f>'Form D-103'!F37</f>
        <v>0</v>
      </c>
      <c r="G90" s="131">
        <f>'Form D-103'!G37</f>
        <v>0</v>
      </c>
      <c r="H90" s="131">
        <f>'Form D-103'!H37</f>
        <v>0</v>
      </c>
    </row>
    <row r="91" spans="1:9" ht="18" customHeight="1" x14ac:dyDescent="0.2">
      <c r="A91" s="127">
        <v>3</v>
      </c>
      <c r="B91" s="102" t="s">
        <v>109</v>
      </c>
      <c r="C91" s="131">
        <f>'Form D-103'!B42</f>
        <v>0</v>
      </c>
      <c r="D91" s="131">
        <f>'Form D-103'!C42</f>
        <v>0</v>
      </c>
      <c r="E91" s="131">
        <f>'Form D-103'!D42</f>
        <v>0</v>
      </c>
      <c r="F91" s="131">
        <f>'Form D-103'!E42</f>
        <v>0</v>
      </c>
      <c r="G91" s="131">
        <f>'Form D-103'!F42</f>
        <v>0</v>
      </c>
      <c r="H91" s="131">
        <f>'Form D-103'!G42</f>
        <v>0</v>
      </c>
    </row>
    <row r="92" spans="1:9" ht="18" customHeight="1" x14ac:dyDescent="0.2">
      <c r="A92" s="127">
        <v>4</v>
      </c>
      <c r="B92" s="347" t="s">
        <v>452</v>
      </c>
      <c r="C92" s="135">
        <f t="shared" ref="C92:H92" si="5">SUM(C89:C91)</f>
        <v>0</v>
      </c>
      <c r="D92" s="135">
        <f t="shared" si="5"/>
        <v>0</v>
      </c>
      <c r="E92" s="135">
        <f t="shared" si="5"/>
        <v>0</v>
      </c>
      <c r="F92" s="135">
        <f t="shared" si="5"/>
        <v>0</v>
      </c>
      <c r="G92" s="135">
        <f t="shared" si="5"/>
        <v>0</v>
      </c>
      <c r="H92" s="135">
        <f t="shared" si="5"/>
        <v>0</v>
      </c>
    </row>
    <row r="93" spans="1:9" ht="43.5" customHeight="1" x14ac:dyDescent="0.2">
      <c r="A93" s="127">
        <v>5</v>
      </c>
      <c r="B93" s="99" t="s">
        <v>395</v>
      </c>
      <c r="C93" s="129">
        <f>'Form D-103'!B49</f>
        <v>0</v>
      </c>
      <c r="D93" s="129">
        <f>'Form D-103'!C49</f>
        <v>0</v>
      </c>
      <c r="E93" s="129">
        <f>'Form D-103'!D49</f>
        <v>0</v>
      </c>
      <c r="F93" s="129">
        <f>'Form D-103'!E49</f>
        <v>0</v>
      </c>
      <c r="G93" s="129">
        <f>'Form D-103'!F49</f>
        <v>0</v>
      </c>
      <c r="H93" s="129">
        <f>'Form D-103'!G49</f>
        <v>0</v>
      </c>
    </row>
    <row r="94" spans="1:9" ht="18" customHeight="1" x14ac:dyDescent="0.2">
      <c r="A94" s="127">
        <v>6</v>
      </c>
      <c r="B94" s="345" t="s">
        <v>453</v>
      </c>
      <c r="C94" s="134">
        <f t="shared" ref="C94:H94" si="6">SUM(C93:C93)</f>
        <v>0</v>
      </c>
      <c r="D94" s="134">
        <f t="shared" si="6"/>
        <v>0</v>
      </c>
      <c r="E94" s="134">
        <f t="shared" si="6"/>
        <v>0</v>
      </c>
      <c r="F94" s="134">
        <f t="shared" si="6"/>
        <v>0</v>
      </c>
      <c r="G94" s="134">
        <f t="shared" si="6"/>
        <v>0</v>
      </c>
      <c r="H94" s="134">
        <f t="shared" si="6"/>
        <v>0</v>
      </c>
    </row>
    <row r="95" spans="1:9" ht="60" x14ac:dyDescent="0.2">
      <c r="A95" s="127">
        <v>7</v>
      </c>
      <c r="B95" s="133" t="s">
        <v>505</v>
      </c>
      <c r="C95" s="134">
        <f t="shared" ref="C95:H95" si="7">C92+C94</f>
        <v>0</v>
      </c>
      <c r="D95" s="134">
        <f t="shared" si="7"/>
        <v>0</v>
      </c>
      <c r="E95" s="134">
        <f t="shared" si="7"/>
        <v>0</v>
      </c>
      <c r="F95" s="134">
        <f t="shared" si="7"/>
        <v>0</v>
      </c>
      <c r="G95" s="134">
        <f t="shared" si="7"/>
        <v>0</v>
      </c>
      <c r="H95" s="134">
        <f t="shared" si="7"/>
        <v>0</v>
      </c>
    </row>
    <row r="96" spans="1:9" s="170" customFormat="1" ht="15.75" x14ac:dyDescent="0.2">
      <c r="A96" s="35" t="s">
        <v>159</v>
      </c>
      <c r="B96" s="168"/>
      <c r="C96" s="168"/>
      <c r="D96" s="168"/>
      <c r="E96" s="168"/>
      <c r="F96" s="168"/>
      <c r="G96" s="168"/>
      <c r="H96" s="168"/>
    </row>
    <row r="97" spans="1:12" ht="102" x14ac:dyDescent="0.2">
      <c r="A97" s="348"/>
      <c r="B97" s="362" t="s">
        <v>149</v>
      </c>
      <c r="C97" s="351" t="s">
        <v>209</v>
      </c>
      <c r="D97" s="363" t="s">
        <v>270</v>
      </c>
      <c r="E97" s="364" t="s">
        <v>374</v>
      </c>
      <c r="F97" s="364" t="s">
        <v>375</v>
      </c>
      <c r="G97" s="364" t="s">
        <v>376</v>
      </c>
      <c r="H97" s="364" t="s">
        <v>377</v>
      </c>
    </row>
    <row r="98" spans="1:12" ht="70.5" customHeight="1" x14ac:dyDescent="0.2">
      <c r="A98" s="124">
        <v>1</v>
      </c>
      <c r="B98" s="136" t="s">
        <v>396</v>
      </c>
      <c r="C98" s="137">
        <f>('Form D-104'!C6)+('Form D-104'!C10)</f>
        <v>0</v>
      </c>
      <c r="D98" s="137">
        <f>('Form D-104'!D6)+('Form D-104'!D10)</f>
        <v>0</v>
      </c>
      <c r="E98" s="137">
        <f>('Form D-104'!E6)+('Form D-104'!E10)</f>
        <v>0</v>
      </c>
      <c r="F98" s="137">
        <f>('Form D-104'!F6)+('Form D-104'!F10)</f>
        <v>0</v>
      </c>
      <c r="G98" s="137">
        <f>('Form D-104'!G6)+('Form D-104'!G10)</f>
        <v>0</v>
      </c>
      <c r="H98" s="137">
        <f>('Form D-104'!H6)+('Form D-104'!H10)</f>
        <v>0</v>
      </c>
      <c r="I98" s="161"/>
    </row>
    <row r="99" spans="1:12" ht="18" customHeight="1" x14ac:dyDescent="0.2">
      <c r="A99" s="124">
        <v>2</v>
      </c>
      <c r="B99" s="138" t="s">
        <v>20</v>
      </c>
      <c r="C99" s="139">
        <f t="shared" ref="C99:H99" si="8">SUM(C98:C98)</f>
        <v>0</v>
      </c>
      <c r="D99" s="139">
        <f t="shared" si="8"/>
        <v>0</v>
      </c>
      <c r="E99" s="139">
        <f t="shared" si="8"/>
        <v>0</v>
      </c>
      <c r="F99" s="139">
        <f t="shared" si="8"/>
        <v>0</v>
      </c>
      <c r="G99" s="139">
        <f t="shared" si="8"/>
        <v>0</v>
      </c>
      <c r="H99" s="139">
        <f t="shared" si="8"/>
        <v>0</v>
      </c>
    </row>
    <row r="100" spans="1:12" ht="15.75" x14ac:dyDescent="0.2">
      <c r="A100" s="450" t="s">
        <v>161</v>
      </c>
      <c r="B100" s="450"/>
      <c r="C100" s="450"/>
      <c r="D100" s="450"/>
      <c r="E100" s="450"/>
      <c r="F100" s="450"/>
      <c r="G100" s="450"/>
      <c r="H100" s="450"/>
    </row>
    <row r="101" spans="1:12" ht="102" x14ac:dyDescent="0.2">
      <c r="A101" s="365"/>
      <c r="B101" s="366" t="s">
        <v>26</v>
      </c>
      <c r="C101" s="351" t="s">
        <v>209</v>
      </c>
      <c r="D101" s="363" t="s">
        <v>269</v>
      </c>
      <c r="E101" s="364" t="s">
        <v>499</v>
      </c>
      <c r="F101" s="364" t="s">
        <v>500</v>
      </c>
      <c r="G101" s="364" t="s">
        <v>501</v>
      </c>
      <c r="H101" s="364" t="s">
        <v>502</v>
      </c>
      <c r="L101" s="28" t="s">
        <v>0</v>
      </c>
    </row>
    <row r="102" spans="1:12" ht="38.25" customHeight="1" x14ac:dyDescent="0.2">
      <c r="A102" s="130">
        <v>1</v>
      </c>
      <c r="B102" s="273" t="s">
        <v>397</v>
      </c>
      <c r="C102" s="141">
        <f t="shared" ref="C102:H102" si="9">C86+C85</f>
        <v>0</v>
      </c>
      <c r="D102" s="141">
        <f t="shared" si="9"/>
        <v>0</v>
      </c>
      <c r="E102" s="141">
        <f t="shared" si="9"/>
        <v>0</v>
      </c>
      <c r="F102" s="141">
        <f t="shared" si="9"/>
        <v>0</v>
      </c>
      <c r="G102" s="141">
        <f t="shared" si="9"/>
        <v>0</v>
      </c>
      <c r="H102" s="141">
        <f t="shared" si="9"/>
        <v>0</v>
      </c>
    </row>
    <row r="103" spans="1:12" ht="54.75" customHeight="1" x14ac:dyDescent="0.2">
      <c r="A103" s="130">
        <v>2</v>
      </c>
      <c r="B103" s="108" t="s">
        <v>398</v>
      </c>
      <c r="C103" s="141">
        <f t="shared" ref="C103:H103" si="10">C95</f>
        <v>0</v>
      </c>
      <c r="D103" s="141">
        <f t="shared" si="10"/>
        <v>0</v>
      </c>
      <c r="E103" s="141">
        <f t="shared" si="10"/>
        <v>0</v>
      </c>
      <c r="F103" s="141">
        <f t="shared" si="10"/>
        <v>0</v>
      </c>
      <c r="G103" s="141">
        <f t="shared" si="10"/>
        <v>0</v>
      </c>
      <c r="H103" s="141">
        <f t="shared" si="10"/>
        <v>0</v>
      </c>
      <c r="I103" s="160"/>
    </row>
    <row r="104" spans="1:12" ht="45" x14ac:dyDescent="0.2">
      <c r="A104" s="130">
        <v>3</v>
      </c>
      <c r="B104" s="108" t="s">
        <v>504</v>
      </c>
      <c r="C104" s="141">
        <f t="shared" ref="C104:H104" si="11">C98</f>
        <v>0</v>
      </c>
      <c r="D104" s="141">
        <f t="shared" si="11"/>
        <v>0</v>
      </c>
      <c r="E104" s="141">
        <f t="shared" si="11"/>
        <v>0</v>
      </c>
      <c r="F104" s="141">
        <f t="shared" si="11"/>
        <v>0</v>
      </c>
      <c r="G104" s="141">
        <f t="shared" si="11"/>
        <v>0</v>
      </c>
      <c r="H104" s="141">
        <f t="shared" si="11"/>
        <v>0</v>
      </c>
    </row>
    <row r="105" spans="1:12" ht="51" customHeight="1" x14ac:dyDescent="0.2">
      <c r="A105" s="130">
        <v>5</v>
      </c>
      <c r="B105" s="252" t="s">
        <v>399</v>
      </c>
      <c r="C105" s="135">
        <f t="shared" ref="C105:H105" si="12">SUM(C102:C104)</f>
        <v>0</v>
      </c>
      <c r="D105" s="135">
        <f t="shared" si="12"/>
        <v>0</v>
      </c>
      <c r="E105" s="135">
        <f t="shared" si="12"/>
        <v>0</v>
      </c>
      <c r="F105" s="135">
        <f t="shared" si="12"/>
        <v>0</v>
      </c>
      <c r="G105" s="135">
        <f t="shared" si="12"/>
        <v>0</v>
      </c>
      <c r="H105" s="135">
        <f t="shared" si="12"/>
        <v>0</v>
      </c>
    </row>
    <row r="106" spans="1:12" ht="79.5" customHeight="1" x14ac:dyDescent="0.2">
      <c r="A106" s="130">
        <v>6</v>
      </c>
      <c r="B106" s="252" t="s">
        <v>454</v>
      </c>
      <c r="C106" s="135">
        <f>C105-C93</f>
        <v>0</v>
      </c>
      <c r="D106" s="135">
        <f t="shared" ref="D106:H106" si="13">D105-D93</f>
        <v>0</v>
      </c>
      <c r="E106" s="135">
        <f t="shared" si="13"/>
        <v>0</v>
      </c>
      <c r="F106" s="135">
        <f t="shared" si="13"/>
        <v>0</v>
      </c>
      <c r="G106" s="135">
        <f t="shared" si="13"/>
        <v>0</v>
      </c>
      <c r="H106" s="135">
        <f t="shared" si="13"/>
        <v>0</v>
      </c>
    </row>
    <row r="107" spans="1:12" ht="15.75" x14ac:dyDescent="0.2">
      <c r="A107" s="462" t="s">
        <v>379</v>
      </c>
      <c r="B107" s="462"/>
      <c r="C107" s="462"/>
      <c r="D107" s="462"/>
      <c r="E107" s="462"/>
      <c r="F107" s="462"/>
      <c r="G107" s="462"/>
      <c r="H107" s="462"/>
    </row>
    <row r="108" spans="1:12" ht="60" x14ac:dyDescent="0.2">
      <c r="A108" s="367"/>
      <c r="B108" s="368" t="s">
        <v>149</v>
      </c>
      <c r="C108" s="369" t="s">
        <v>472</v>
      </c>
      <c r="D108" s="369" t="s">
        <v>213</v>
      </c>
      <c r="E108" s="369" t="s">
        <v>1</v>
      </c>
      <c r="F108" s="369" t="s">
        <v>2</v>
      </c>
      <c r="G108" s="369" t="s">
        <v>3</v>
      </c>
      <c r="H108" s="369" t="s">
        <v>4</v>
      </c>
    </row>
    <row r="109" spans="1:12" ht="15" customHeight="1" x14ac:dyDescent="0.2">
      <c r="A109" s="463" t="s">
        <v>102</v>
      </c>
      <c r="B109" s="464"/>
      <c r="C109" s="464"/>
      <c r="D109" s="464"/>
      <c r="E109" s="465"/>
      <c r="F109" s="367"/>
      <c r="G109" s="367"/>
      <c r="H109" s="367"/>
    </row>
    <row r="110" spans="1:12" ht="82.5" customHeight="1" x14ac:dyDescent="0.2">
      <c r="A110" s="142">
        <v>1</v>
      </c>
      <c r="B110" s="48" t="s">
        <v>404</v>
      </c>
      <c r="C110" s="143">
        <f>D75</f>
        <v>0</v>
      </c>
      <c r="D110" s="143">
        <f t="shared" ref="D110:H110" si="14">E75</f>
        <v>0</v>
      </c>
      <c r="E110" s="143">
        <f t="shared" si="14"/>
        <v>0</v>
      </c>
      <c r="F110" s="143">
        <f t="shared" si="14"/>
        <v>0</v>
      </c>
      <c r="G110" s="143">
        <f t="shared" si="14"/>
        <v>0</v>
      </c>
      <c r="H110" s="143">
        <f t="shared" si="14"/>
        <v>0</v>
      </c>
    </row>
    <row r="111" spans="1:12" ht="63.75" customHeight="1" x14ac:dyDescent="0.2">
      <c r="A111" s="142">
        <v>2</v>
      </c>
      <c r="B111" s="48" t="s">
        <v>405</v>
      </c>
      <c r="C111" s="143">
        <f>D73</f>
        <v>0</v>
      </c>
      <c r="D111" s="143">
        <f t="shared" ref="D111:H111" si="15">E73</f>
        <v>0</v>
      </c>
      <c r="E111" s="143">
        <f t="shared" si="15"/>
        <v>0</v>
      </c>
      <c r="F111" s="143">
        <f t="shared" si="15"/>
        <v>0</v>
      </c>
      <c r="G111" s="143">
        <f t="shared" si="15"/>
        <v>0</v>
      </c>
      <c r="H111" s="143">
        <f t="shared" si="15"/>
        <v>0</v>
      </c>
      <c r="I111" s="160"/>
    </row>
    <row r="112" spans="1:12" x14ac:dyDescent="0.2">
      <c r="A112" s="466" t="s">
        <v>103</v>
      </c>
      <c r="B112" s="467"/>
      <c r="C112" s="467"/>
      <c r="D112" s="467"/>
      <c r="E112" s="467"/>
      <c r="F112" s="468"/>
      <c r="G112" s="367"/>
      <c r="H112" s="367"/>
    </row>
    <row r="113" spans="1:11" ht="69" customHeight="1" x14ac:dyDescent="0.2">
      <c r="A113" s="142">
        <v>3</v>
      </c>
      <c r="B113" s="48" t="s">
        <v>406</v>
      </c>
      <c r="C113" s="143">
        <f>C105</f>
        <v>0</v>
      </c>
      <c r="D113" s="143">
        <f t="shared" ref="D113:H113" si="16">D105</f>
        <v>0</v>
      </c>
      <c r="E113" s="143">
        <f t="shared" si="16"/>
        <v>0</v>
      </c>
      <c r="F113" s="143">
        <f t="shared" si="16"/>
        <v>0</v>
      </c>
      <c r="G113" s="143">
        <f t="shared" si="16"/>
        <v>0</v>
      </c>
      <c r="H113" s="143">
        <f t="shared" si="16"/>
        <v>0</v>
      </c>
    </row>
    <row r="114" spans="1:11" ht="59.25" customHeight="1" x14ac:dyDescent="0.2">
      <c r="A114" s="142">
        <v>4</v>
      </c>
      <c r="B114" s="48" t="s">
        <v>407</v>
      </c>
      <c r="C114" s="143">
        <f>C106</f>
        <v>0</v>
      </c>
      <c r="D114" s="143">
        <f t="shared" ref="D114:H114" si="17">D106</f>
        <v>0</v>
      </c>
      <c r="E114" s="143">
        <f t="shared" si="17"/>
        <v>0</v>
      </c>
      <c r="F114" s="143">
        <f t="shared" si="17"/>
        <v>0</v>
      </c>
      <c r="G114" s="143">
        <f t="shared" si="17"/>
        <v>0</v>
      </c>
      <c r="H114" s="143">
        <f t="shared" si="17"/>
        <v>0</v>
      </c>
    </row>
    <row r="115" spans="1:11" x14ac:dyDescent="0.2">
      <c r="A115" s="461" t="s">
        <v>162</v>
      </c>
      <c r="B115" s="461"/>
      <c r="C115" s="461"/>
      <c r="D115" s="461"/>
      <c r="E115" s="461"/>
      <c r="F115" s="367"/>
      <c r="G115" s="367"/>
      <c r="H115" s="367"/>
    </row>
    <row r="116" spans="1:11" ht="45" x14ac:dyDescent="0.2">
      <c r="A116" s="370">
        <v>5</v>
      </c>
      <c r="B116" s="371" t="s">
        <v>400</v>
      </c>
      <c r="C116" s="372">
        <f>C110-C113</f>
        <v>0</v>
      </c>
      <c r="D116" s="372">
        <f t="shared" ref="D116:H116" si="18">D110-D113</f>
        <v>0</v>
      </c>
      <c r="E116" s="372">
        <f t="shared" si="18"/>
        <v>0</v>
      </c>
      <c r="F116" s="372">
        <f t="shared" si="18"/>
        <v>0</v>
      </c>
      <c r="G116" s="372">
        <f t="shared" si="18"/>
        <v>0</v>
      </c>
      <c r="H116" s="372">
        <f t="shared" si="18"/>
        <v>0</v>
      </c>
    </row>
    <row r="117" spans="1:11" ht="44.25" customHeight="1" x14ac:dyDescent="0.2">
      <c r="A117" s="370">
        <v>6</v>
      </c>
      <c r="B117" s="371" t="s">
        <v>401</v>
      </c>
      <c r="C117" s="372">
        <f>C111-C114</f>
        <v>0</v>
      </c>
      <c r="D117" s="372">
        <f t="shared" ref="D117:H117" si="19">D111-D114</f>
        <v>0</v>
      </c>
      <c r="E117" s="372">
        <f t="shared" si="19"/>
        <v>0</v>
      </c>
      <c r="F117" s="372">
        <f t="shared" si="19"/>
        <v>0</v>
      </c>
      <c r="G117" s="372">
        <f t="shared" si="19"/>
        <v>0</v>
      </c>
      <c r="H117" s="372">
        <f t="shared" si="19"/>
        <v>0</v>
      </c>
      <c r="I117" s="160"/>
    </row>
    <row r="118" spans="1:11" ht="15.75" customHeight="1" x14ac:dyDescent="0.2">
      <c r="A118" s="373"/>
      <c r="B118" s="374"/>
      <c r="C118" s="375"/>
      <c r="D118" s="375"/>
      <c r="E118" s="375"/>
      <c r="F118" s="375"/>
      <c r="G118" s="375"/>
      <c r="H118" s="375"/>
      <c r="I118" s="160"/>
    </row>
    <row r="119" spans="1:11" ht="15.75" customHeight="1" x14ac:dyDescent="0.2">
      <c r="A119" s="373"/>
      <c r="B119" s="374"/>
      <c r="C119" s="375"/>
      <c r="D119" s="375"/>
      <c r="E119" s="375"/>
      <c r="F119" s="375"/>
      <c r="G119" s="375"/>
      <c r="H119" s="375"/>
      <c r="I119" s="160"/>
    </row>
    <row r="120" spans="1:11" ht="15.75" x14ac:dyDescent="0.2">
      <c r="A120" s="449" t="s">
        <v>125</v>
      </c>
      <c r="B120" s="449"/>
      <c r="C120" s="449"/>
      <c r="D120" s="449"/>
      <c r="E120" s="449"/>
      <c r="F120" s="449"/>
      <c r="G120" s="449"/>
      <c r="H120" s="449"/>
      <c r="I120" s="449"/>
      <c r="J120" s="449"/>
    </row>
    <row r="121" spans="1:11" hidden="1" x14ac:dyDescent="0.2">
      <c r="A121" s="331" t="e">
        <f>'Form F-100'!A151:J189</f>
        <v>#VALUE!</v>
      </c>
      <c r="B121" s="332"/>
      <c r="C121" s="332"/>
      <c r="D121" s="332"/>
      <c r="E121" s="332"/>
      <c r="F121" s="332"/>
      <c r="G121" s="333"/>
      <c r="H121" s="282"/>
      <c r="I121" s="282"/>
      <c r="J121" s="282"/>
      <c r="K121" s="160"/>
    </row>
    <row r="122" spans="1:11" hidden="1" x14ac:dyDescent="0.2">
      <c r="A122" s="334"/>
      <c r="B122" s="335"/>
      <c r="C122" s="335"/>
      <c r="D122" s="335"/>
      <c r="E122" s="335"/>
      <c r="F122" s="335"/>
      <c r="G122" s="336"/>
      <c r="H122" s="282"/>
      <c r="I122" s="282"/>
      <c r="J122" s="282"/>
    </row>
    <row r="123" spans="1:11" hidden="1" x14ac:dyDescent="0.2">
      <c r="A123" s="334"/>
      <c r="B123" s="335"/>
      <c r="C123" s="335"/>
      <c r="D123" s="335"/>
      <c r="E123" s="335"/>
      <c r="F123" s="335"/>
      <c r="G123" s="336"/>
      <c r="H123" s="282"/>
      <c r="I123" s="282"/>
      <c r="J123" s="282"/>
    </row>
    <row r="124" spans="1:11" hidden="1" x14ac:dyDescent="0.2">
      <c r="A124" s="334"/>
      <c r="B124" s="335"/>
      <c r="C124" s="335"/>
      <c r="D124" s="335"/>
      <c r="E124" s="335"/>
      <c r="F124" s="335"/>
      <c r="G124" s="336"/>
      <c r="H124" s="282"/>
      <c r="I124" s="282"/>
      <c r="J124" s="282"/>
    </row>
    <row r="125" spans="1:11" hidden="1" x14ac:dyDescent="0.2">
      <c r="A125" s="334"/>
      <c r="B125" s="335"/>
      <c r="C125" s="335"/>
      <c r="D125" s="335"/>
      <c r="E125" s="335"/>
      <c r="F125" s="335"/>
      <c r="G125" s="336"/>
      <c r="H125" s="282"/>
      <c r="I125" s="282"/>
      <c r="J125" s="282"/>
    </row>
    <row r="126" spans="1:11" hidden="1" x14ac:dyDescent="0.2">
      <c r="A126" s="334"/>
      <c r="B126" s="335"/>
      <c r="C126" s="335"/>
      <c r="D126" s="335"/>
      <c r="E126" s="335"/>
      <c r="F126" s="335"/>
      <c r="G126" s="336"/>
      <c r="H126" s="282"/>
      <c r="I126" s="282"/>
      <c r="J126" s="282"/>
    </row>
    <row r="127" spans="1:11" hidden="1" x14ac:dyDescent="0.2">
      <c r="A127" s="334"/>
      <c r="B127" s="335"/>
      <c r="C127" s="335"/>
      <c r="D127" s="335"/>
      <c r="E127" s="335"/>
      <c r="F127" s="335"/>
      <c r="G127" s="336"/>
      <c r="H127" s="282"/>
      <c r="I127" s="282"/>
      <c r="J127" s="282"/>
    </row>
    <row r="128" spans="1:11" hidden="1" x14ac:dyDescent="0.2">
      <c r="A128" s="334"/>
      <c r="B128" s="335"/>
      <c r="C128" s="335"/>
      <c r="D128" s="335"/>
      <c r="E128" s="335"/>
      <c r="F128" s="335"/>
      <c r="G128" s="336"/>
      <c r="H128" s="282"/>
      <c r="I128" s="282"/>
      <c r="J128" s="282"/>
    </row>
    <row r="129" spans="1:10" hidden="1" x14ac:dyDescent="0.2">
      <c r="A129" s="334"/>
      <c r="B129" s="335"/>
      <c r="C129" s="335"/>
      <c r="D129" s="335"/>
      <c r="E129" s="335"/>
      <c r="F129" s="335"/>
      <c r="G129" s="336"/>
      <c r="H129" s="282"/>
      <c r="I129" s="282"/>
      <c r="J129" s="282"/>
    </row>
    <row r="130" spans="1:10" hidden="1" x14ac:dyDescent="0.2">
      <c r="A130" s="334"/>
      <c r="B130" s="335"/>
      <c r="C130" s="335"/>
      <c r="D130" s="335"/>
      <c r="E130" s="335"/>
      <c r="F130" s="335"/>
      <c r="G130" s="336"/>
      <c r="H130" s="282"/>
      <c r="I130" s="282"/>
      <c r="J130" s="282"/>
    </row>
    <row r="131" spans="1:10" hidden="1" x14ac:dyDescent="0.2">
      <c r="A131" s="334"/>
      <c r="B131" s="335"/>
      <c r="C131" s="335"/>
      <c r="D131" s="335"/>
      <c r="E131" s="335"/>
      <c r="F131" s="335"/>
      <c r="G131" s="336"/>
      <c r="H131" s="282"/>
      <c r="I131" s="282"/>
      <c r="J131" s="282"/>
    </row>
    <row r="132" spans="1:10" hidden="1" x14ac:dyDescent="0.2">
      <c r="A132" s="334"/>
      <c r="B132" s="335"/>
      <c r="C132" s="335"/>
      <c r="D132" s="335"/>
      <c r="E132" s="335"/>
      <c r="F132" s="335"/>
      <c r="G132" s="336"/>
      <c r="H132" s="282"/>
      <c r="I132" s="282"/>
      <c r="J132" s="282"/>
    </row>
    <row r="133" spans="1:10" hidden="1" x14ac:dyDescent="0.2">
      <c r="A133" s="334"/>
      <c r="B133" s="335"/>
      <c r="C133" s="335"/>
      <c r="D133" s="335"/>
      <c r="E133" s="335"/>
      <c r="F133" s="335"/>
      <c r="G133" s="336"/>
      <c r="H133" s="282"/>
      <c r="I133" s="282"/>
      <c r="J133" s="282"/>
    </row>
    <row r="134" spans="1:10" hidden="1" x14ac:dyDescent="0.2">
      <c r="A134" s="334"/>
      <c r="B134" s="335"/>
      <c r="C134" s="335"/>
      <c r="D134" s="335"/>
      <c r="E134" s="335"/>
      <c r="F134" s="335"/>
      <c r="G134" s="336"/>
      <c r="H134" s="282"/>
      <c r="I134" s="282"/>
      <c r="J134" s="282"/>
    </row>
    <row r="135" spans="1:10" hidden="1" x14ac:dyDescent="0.2">
      <c r="A135" s="334"/>
      <c r="B135" s="335"/>
      <c r="C135" s="335"/>
      <c r="D135" s="335"/>
      <c r="E135" s="335"/>
      <c r="F135" s="335"/>
      <c r="G135" s="336"/>
      <c r="H135" s="282"/>
      <c r="I135" s="282"/>
      <c r="J135" s="282"/>
    </row>
    <row r="136" spans="1:10" hidden="1" x14ac:dyDescent="0.2">
      <c r="A136" s="334"/>
      <c r="B136" s="335"/>
      <c r="C136" s="335"/>
      <c r="D136" s="335"/>
      <c r="E136" s="335"/>
      <c r="F136" s="335"/>
      <c r="G136" s="336"/>
      <c r="H136" s="282"/>
      <c r="I136" s="282"/>
      <c r="J136" s="282"/>
    </row>
    <row r="137" spans="1:10" hidden="1" x14ac:dyDescent="0.2">
      <c r="A137" s="334"/>
      <c r="B137" s="335"/>
      <c r="C137" s="335"/>
      <c r="D137" s="335"/>
      <c r="E137" s="335"/>
      <c r="F137" s="335"/>
      <c r="G137" s="336"/>
      <c r="H137" s="282"/>
      <c r="I137" s="282"/>
      <c r="J137" s="282"/>
    </row>
    <row r="138" spans="1:10" hidden="1" x14ac:dyDescent="0.2">
      <c r="A138" s="334"/>
      <c r="B138" s="335"/>
      <c r="C138" s="335"/>
      <c r="D138" s="335"/>
      <c r="E138" s="335"/>
      <c r="F138" s="335"/>
      <c r="G138" s="336"/>
      <c r="H138" s="282"/>
      <c r="I138" s="282"/>
      <c r="J138" s="282"/>
    </row>
    <row r="139" spans="1:10" hidden="1" x14ac:dyDescent="0.2">
      <c r="A139" s="334"/>
      <c r="B139" s="335"/>
      <c r="C139" s="335"/>
      <c r="D139" s="335"/>
      <c r="E139" s="335"/>
      <c r="F139" s="335"/>
      <c r="G139" s="336"/>
      <c r="H139" s="282"/>
      <c r="I139" s="282"/>
      <c r="J139" s="282"/>
    </row>
    <row r="140" spans="1:10" hidden="1" x14ac:dyDescent="0.2">
      <c r="A140" s="334"/>
      <c r="B140" s="335"/>
      <c r="C140" s="335"/>
      <c r="D140" s="335"/>
      <c r="E140" s="335"/>
      <c r="F140" s="335"/>
      <c r="G140" s="336"/>
      <c r="H140" s="282"/>
      <c r="I140" s="282"/>
      <c r="J140" s="282"/>
    </row>
    <row r="141" spans="1:10" hidden="1" x14ac:dyDescent="0.2">
      <c r="A141" s="337"/>
      <c r="B141" s="338"/>
      <c r="C141" s="338"/>
      <c r="D141" s="338"/>
      <c r="E141" s="338"/>
      <c r="F141" s="338"/>
      <c r="G141" s="339"/>
      <c r="H141" s="282"/>
      <c r="I141" s="282"/>
      <c r="J141" s="282"/>
    </row>
    <row r="142" spans="1:10" hidden="1" x14ac:dyDescent="0.2">
      <c r="A142" s="282"/>
      <c r="B142" s="282"/>
      <c r="C142" s="282"/>
      <c r="D142" s="282"/>
      <c r="E142" s="282"/>
      <c r="F142" s="282"/>
      <c r="G142" s="282"/>
      <c r="H142" s="282"/>
      <c r="I142" s="282"/>
      <c r="J142" s="282"/>
    </row>
    <row r="143" spans="1:10" hidden="1" x14ac:dyDescent="0.2">
      <c r="A143" s="282"/>
      <c r="B143" s="282"/>
      <c r="C143" s="282"/>
      <c r="D143" s="282"/>
      <c r="E143" s="282"/>
      <c r="F143" s="282"/>
      <c r="G143" s="282"/>
      <c r="H143" s="282"/>
      <c r="I143" s="282"/>
      <c r="J143" s="282"/>
    </row>
    <row r="144" spans="1:10" hidden="1" x14ac:dyDescent="0.2">
      <c r="A144" s="282"/>
      <c r="B144" s="282"/>
      <c r="C144" s="282"/>
      <c r="D144" s="282"/>
      <c r="E144" s="282"/>
      <c r="F144" s="282"/>
      <c r="G144" s="282"/>
      <c r="H144" s="282"/>
      <c r="I144" s="282"/>
      <c r="J144" s="282"/>
    </row>
    <row r="145" spans="1:10" hidden="1" x14ac:dyDescent="0.2">
      <c r="A145" s="282"/>
      <c r="B145" s="282"/>
      <c r="C145" s="282"/>
      <c r="D145" s="282"/>
      <c r="E145" s="282"/>
      <c r="F145" s="282"/>
      <c r="G145" s="282"/>
      <c r="H145" s="282"/>
      <c r="I145" s="282"/>
      <c r="J145" s="282"/>
    </row>
    <row r="146" spans="1:10" hidden="1" x14ac:dyDescent="0.2">
      <c r="A146" s="282"/>
      <c r="B146" s="282"/>
      <c r="C146" s="282"/>
      <c r="D146" s="282"/>
      <c r="E146" s="282"/>
      <c r="F146" s="282"/>
      <c r="G146" s="282"/>
      <c r="H146" s="282"/>
      <c r="I146" s="282"/>
      <c r="J146" s="282"/>
    </row>
    <row r="147" spans="1:10" hidden="1" x14ac:dyDescent="0.2">
      <c r="A147" s="282"/>
      <c r="B147" s="282"/>
      <c r="C147" s="282"/>
      <c r="D147" s="282"/>
      <c r="E147" s="282"/>
      <c r="F147" s="282"/>
      <c r="G147" s="282"/>
      <c r="H147" s="282"/>
      <c r="I147" s="282"/>
      <c r="J147" s="282"/>
    </row>
    <row r="148" spans="1:10" hidden="1" x14ac:dyDescent="0.2">
      <c r="A148" s="282"/>
      <c r="B148" s="282"/>
      <c r="C148" s="282"/>
      <c r="D148" s="282"/>
      <c r="E148" s="282"/>
      <c r="F148" s="282"/>
      <c r="G148" s="282"/>
      <c r="H148" s="282"/>
      <c r="I148" s="282"/>
      <c r="J148" s="282"/>
    </row>
    <row r="149" spans="1:10" hidden="1" x14ac:dyDescent="0.2">
      <c r="A149" s="282"/>
      <c r="B149" s="282"/>
      <c r="C149" s="282"/>
      <c r="D149" s="282"/>
      <c r="E149" s="282"/>
      <c r="F149" s="282"/>
      <c r="G149" s="282"/>
      <c r="H149" s="282"/>
      <c r="I149" s="282"/>
      <c r="J149" s="282"/>
    </row>
    <row r="150" spans="1:10" hidden="1" x14ac:dyDescent="0.2">
      <c r="A150" s="282"/>
      <c r="B150" s="282"/>
      <c r="C150" s="282"/>
      <c r="D150" s="282"/>
      <c r="E150" s="282"/>
      <c r="F150" s="282"/>
      <c r="G150" s="282"/>
      <c r="H150" s="282"/>
      <c r="I150" s="282"/>
      <c r="J150" s="282"/>
    </row>
    <row r="151" spans="1:10" x14ac:dyDescent="0.2">
      <c r="A151" s="445">
        <f>'Form F-100'!A151:J189</f>
        <v>0</v>
      </c>
      <c r="B151" s="445"/>
      <c r="C151" s="445"/>
      <c r="D151" s="445"/>
      <c r="E151" s="445"/>
      <c r="F151" s="445"/>
      <c r="G151" s="445"/>
      <c r="H151" s="445"/>
      <c r="I151" s="445"/>
      <c r="J151" s="445"/>
    </row>
    <row r="152" spans="1:10" x14ac:dyDescent="0.2">
      <c r="A152" s="446"/>
      <c r="B152" s="446"/>
      <c r="C152" s="446"/>
      <c r="D152" s="446"/>
      <c r="E152" s="446"/>
      <c r="F152" s="446"/>
      <c r="G152" s="446"/>
      <c r="H152" s="446"/>
      <c r="I152" s="446"/>
      <c r="J152" s="446"/>
    </row>
    <row r="153" spans="1:10" x14ac:dyDescent="0.2">
      <c r="A153" s="446"/>
      <c r="B153" s="446"/>
      <c r="C153" s="446"/>
      <c r="D153" s="446"/>
      <c r="E153" s="446"/>
      <c r="F153" s="446"/>
      <c r="G153" s="446"/>
      <c r="H153" s="446"/>
      <c r="I153" s="446"/>
      <c r="J153" s="446"/>
    </row>
    <row r="154" spans="1:10" x14ac:dyDescent="0.2">
      <c r="A154" s="446"/>
      <c r="B154" s="446"/>
      <c r="C154" s="446"/>
      <c r="D154" s="446"/>
      <c r="E154" s="446"/>
      <c r="F154" s="446"/>
      <c r="G154" s="446"/>
      <c r="H154" s="446"/>
      <c r="I154" s="446"/>
      <c r="J154" s="446"/>
    </row>
    <row r="155" spans="1:10" x14ac:dyDescent="0.2">
      <c r="A155" s="446"/>
      <c r="B155" s="446"/>
      <c r="C155" s="446"/>
      <c r="D155" s="446"/>
      <c r="E155" s="446"/>
      <c r="F155" s="446"/>
      <c r="G155" s="446"/>
      <c r="H155" s="446"/>
      <c r="I155" s="446"/>
      <c r="J155" s="446"/>
    </row>
    <row r="156" spans="1:10" x14ac:dyDescent="0.2">
      <c r="A156" s="446"/>
      <c r="B156" s="446"/>
      <c r="C156" s="446"/>
      <c r="D156" s="446"/>
      <c r="E156" s="446"/>
      <c r="F156" s="446"/>
      <c r="G156" s="446"/>
      <c r="H156" s="446"/>
      <c r="I156" s="446"/>
      <c r="J156" s="446"/>
    </row>
    <row r="157" spans="1:10" x14ac:dyDescent="0.2">
      <c r="A157" s="446"/>
      <c r="B157" s="446"/>
      <c r="C157" s="446"/>
      <c r="D157" s="446"/>
      <c r="E157" s="446"/>
      <c r="F157" s="446"/>
      <c r="G157" s="446"/>
      <c r="H157" s="446"/>
      <c r="I157" s="446"/>
      <c r="J157" s="446"/>
    </row>
    <row r="158" spans="1:10" x14ac:dyDescent="0.2">
      <c r="A158" s="446"/>
      <c r="B158" s="446"/>
      <c r="C158" s="446"/>
      <c r="D158" s="446"/>
      <c r="E158" s="446"/>
      <c r="F158" s="446"/>
      <c r="G158" s="446"/>
      <c r="H158" s="446"/>
      <c r="I158" s="446"/>
      <c r="J158" s="446"/>
    </row>
    <row r="159" spans="1:10" x14ac:dyDescent="0.2">
      <c r="A159" s="446"/>
      <c r="B159" s="446"/>
      <c r="C159" s="446"/>
      <c r="D159" s="446"/>
      <c r="E159" s="446"/>
      <c r="F159" s="446"/>
      <c r="G159" s="446"/>
      <c r="H159" s="446"/>
      <c r="I159" s="446"/>
      <c r="J159" s="446"/>
    </row>
    <row r="160" spans="1:10" x14ac:dyDescent="0.2">
      <c r="A160" s="446"/>
      <c r="B160" s="446"/>
      <c r="C160" s="446"/>
      <c r="D160" s="446"/>
      <c r="E160" s="446"/>
      <c r="F160" s="446"/>
      <c r="G160" s="446"/>
      <c r="H160" s="446"/>
      <c r="I160" s="446"/>
      <c r="J160" s="446"/>
    </row>
    <row r="161" spans="1:10" x14ac:dyDescent="0.2">
      <c r="A161" s="446"/>
      <c r="B161" s="446"/>
      <c r="C161" s="446"/>
      <c r="D161" s="446"/>
      <c r="E161" s="446"/>
      <c r="F161" s="446"/>
      <c r="G161" s="446"/>
      <c r="H161" s="446"/>
      <c r="I161" s="446"/>
      <c r="J161" s="446"/>
    </row>
    <row r="162" spans="1:10" x14ac:dyDescent="0.2">
      <c r="A162" s="446"/>
      <c r="B162" s="446"/>
      <c r="C162" s="446"/>
      <c r="D162" s="446"/>
      <c r="E162" s="446"/>
      <c r="F162" s="446"/>
      <c r="G162" s="446"/>
      <c r="H162" s="446"/>
      <c r="I162" s="446"/>
      <c r="J162" s="446"/>
    </row>
    <row r="163" spans="1:10" x14ac:dyDescent="0.2">
      <c r="A163" s="446"/>
      <c r="B163" s="446"/>
      <c r="C163" s="446"/>
      <c r="D163" s="446"/>
      <c r="E163" s="446"/>
      <c r="F163" s="446"/>
      <c r="G163" s="446"/>
      <c r="H163" s="446"/>
      <c r="I163" s="446"/>
      <c r="J163" s="446"/>
    </row>
    <row r="164" spans="1:10" x14ac:dyDescent="0.2">
      <c r="A164" s="446"/>
      <c r="B164" s="446"/>
      <c r="C164" s="446"/>
      <c r="D164" s="446"/>
      <c r="E164" s="446"/>
      <c r="F164" s="446"/>
      <c r="G164" s="446"/>
      <c r="H164" s="446"/>
      <c r="I164" s="446"/>
      <c r="J164" s="446"/>
    </row>
    <row r="165" spans="1:10" x14ac:dyDescent="0.2">
      <c r="A165" s="446"/>
      <c r="B165" s="446"/>
      <c r="C165" s="446"/>
      <c r="D165" s="446"/>
      <c r="E165" s="446"/>
      <c r="F165" s="446"/>
      <c r="G165" s="446"/>
      <c r="H165" s="446"/>
      <c r="I165" s="446"/>
      <c r="J165" s="446"/>
    </row>
    <row r="166" spans="1:10" x14ac:dyDescent="0.2">
      <c r="A166" s="446"/>
      <c r="B166" s="446"/>
      <c r="C166" s="446"/>
      <c r="D166" s="446"/>
      <c r="E166" s="446"/>
      <c r="F166" s="446"/>
      <c r="G166" s="446"/>
      <c r="H166" s="446"/>
      <c r="I166" s="446"/>
      <c r="J166" s="446"/>
    </row>
    <row r="167" spans="1:10" x14ac:dyDescent="0.2">
      <c r="A167" s="446"/>
      <c r="B167" s="446"/>
      <c r="C167" s="446"/>
      <c r="D167" s="446"/>
      <c r="E167" s="446"/>
      <c r="F167" s="446"/>
      <c r="G167" s="446"/>
      <c r="H167" s="446"/>
      <c r="I167" s="446"/>
      <c r="J167" s="446"/>
    </row>
    <row r="168" spans="1:10" x14ac:dyDescent="0.2">
      <c r="A168" s="446"/>
      <c r="B168" s="446"/>
      <c r="C168" s="446"/>
      <c r="D168" s="446"/>
      <c r="E168" s="446"/>
      <c r="F168" s="446"/>
      <c r="G168" s="446"/>
      <c r="H168" s="446"/>
      <c r="I168" s="446"/>
      <c r="J168" s="446"/>
    </row>
    <row r="169" spans="1:10" x14ac:dyDescent="0.2">
      <c r="A169" s="446"/>
      <c r="B169" s="446"/>
      <c r="C169" s="446"/>
      <c r="D169" s="446"/>
      <c r="E169" s="446"/>
      <c r="F169" s="446"/>
      <c r="G169" s="446"/>
      <c r="H169" s="446"/>
      <c r="I169" s="446"/>
      <c r="J169" s="446"/>
    </row>
    <row r="170" spans="1:10" x14ac:dyDescent="0.2">
      <c r="A170" s="446"/>
      <c r="B170" s="446"/>
      <c r="C170" s="446"/>
      <c r="D170" s="446"/>
      <c r="E170" s="446"/>
      <c r="F170" s="446"/>
      <c r="G170" s="446"/>
      <c r="H170" s="446"/>
      <c r="I170" s="446"/>
      <c r="J170" s="446"/>
    </row>
    <row r="171" spans="1:10" x14ac:dyDescent="0.2">
      <c r="A171" s="446"/>
      <c r="B171" s="446"/>
      <c r="C171" s="446"/>
      <c r="D171" s="446"/>
      <c r="E171" s="446"/>
      <c r="F171" s="446"/>
      <c r="G171" s="446"/>
      <c r="H171" s="446"/>
      <c r="I171" s="446"/>
      <c r="J171" s="446"/>
    </row>
    <row r="172" spans="1:10" x14ac:dyDescent="0.2">
      <c r="A172" s="446"/>
      <c r="B172" s="446"/>
      <c r="C172" s="446"/>
      <c r="D172" s="446"/>
      <c r="E172" s="446"/>
      <c r="F172" s="446"/>
      <c r="G172" s="446"/>
      <c r="H172" s="446"/>
      <c r="I172" s="446"/>
      <c r="J172" s="446"/>
    </row>
    <row r="173" spans="1:10" x14ac:dyDescent="0.2">
      <c r="A173" s="446"/>
      <c r="B173" s="446"/>
      <c r="C173" s="446"/>
      <c r="D173" s="446"/>
      <c r="E173" s="446"/>
      <c r="F173" s="446"/>
      <c r="G173" s="446"/>
      <c r="H173" s="446"/>
      <c r="I173" s="446"/>
      <c r="J173" s="446"/>
    </row>
    <row r="174" spans="1:10" x14ac:dyDescent="0.2">
      <c r="A174" s="446"/>
      <c r="B174" s="446"/>
      <c r="C174" s="446"/>
      <c r="D174" s="446"/>
      <c r="E174" s="446"/>
      <c r="F174" s="446"/>
      <c r="G174" s="446"/>
      <c r="H174" s="446"/>
      <c r="I174" s="446"/>
      <c r="J174" s="446"/>
    </row>
    <row r="175" spans="1:10" x14ac:dyDescent="0.2">
      <c r="A175" s="446"/>
      <c r="B175" s="446"/>
      <c r="C175" s="446"/>
      <c r="D175" s="446"/>
      <c r="E175" s="446"/>
      <c r="F175" s="446"/>
      <c r="G175" s="446"/>
      <c r="H175" s="446"/>
      <c r="I175" s="446"/>
      <c r="J175" s="446"/>
    </row>
    <row r="176" spans="1:10" x14ac:dyDescent="0.2">
      <c r="A176" s="446"/>
      <c r="B176" s="446"/>
      <c r="C176" s="446"/>
      <c r="D176" s="446"/>
      <c r="E176" s="446"/>
      <c r="F176" s="446"/>
      <c r="G176" s="446"/>
      <c r="H176" s="446"/>
      <c r="I176" s="446"/>
      <c r="J176" s="446"/>
    </row>
    <row r="177" spans="1:10" x14ac:dyDescent="0.2">
      <c r="A177" s="446"/>
      <c r="B177" s="446"/>
      <c r="C177" s="446"/>
      <c r="D177" s="446"/>
      <c r="E177" s="446"/>
      <c r="F177" s="446"/>
      <c r="G177" s="446"/>
      <c r="H177" s="446"/>
      <c r="I177" s="446"/>
      <c r="J177" s="446"/>
    </row>
    <row r="178" spans="1:10" x14ac:dyDescent="0.2">
      <c r="A178" s="446"/>
      <c r="B178" s="446"/>
      <c r="C178" s="446"/>
      <c r="D178" s="446"/>
      <c r="E178" s="446"/>
      <c r="F178" s="446"/>
      <c r="G178" s="446"/>
      <c r="H178" s="446"/>
      <c r="I178" s="446"/>
      <c r="J178" s="446"/>
    </row>
    <row r="179" spans="1:10" x14ac:dyDescent="0.2">
      <c r="A179" s="446"/>
      <c r="B179" s="446"/>
      <c r="C179" s="446"/>
      <c r="D179" s="446"/>
      <c r="E179" s="446"/>
      <c r="F179" s="446"/>
      <c r="G179" s="446"/>
      <c r="H179" s="446"/>
      <c r="I179" s="446"/>
      <c r="J179" s="446"/>
    </row>
    <row r="180" spans="1:10" x14ac:dyDescent="0.2">
      <c r="A180" s="446"/>
      <c r="B180" s="446"/>
      <c r="C180" s="446"/>
      <c r="D180" s="446"/>
      <c r="E180" s="446"/>
      <c r="F180" s="446"/>
      <c r="G180" s="446"/>
      <c r="H180" s="446"/>
      <c r="I180" s="446"/>
      <c r="J180" s="446"/>
    </row>
    <row r="181" spans="1:10" x14ac:dyDescent="0.2">
      <c r="A181" s="446"/>
      <c r="B181" s="446"/>
      <c r="C181" s="446"/>
      <c r="D181" s="446"/>
      <c r="E181" s="446"/>
      <c r="F181" s="446"/>
      <c r="G181" s="446"/>
      <c r="H181" s="446"/>
      <c r="I181" s="446"/>
      <c r="J181" s="446"/>
    </row>
    <row r="182" spans="1:10" x14ac:dyDescent="0.2">
      <c r="A182" s="446"/>
      <c r="B182" s="446"/>
      <c r="C182" s="446"/>
      <c r="D182" s="446"/>
      <c r="E182" s="446"/>
      <c r="F182" s="446"/>
      <c r="G182" s="446"/>
      <c r="H182" s="446"/>
      <c r="I182" s="446"/>
      <c r="J182" s="446"/>
    </row>
    <row r="183" spans="1:10" x14ac:dyDescent="0.2">
      <c r="A183" s="446"/>
      <c r="B183" s="446"/>
      <c r="C183" s="446"/>
      <c r="D183" s="446"/>
      <c r="E183" s="446"/>
      <c r="F183" s="446"/>
      <c r="G183" s="446"/>
      <c r="H183" s="446"/>
      <c r="I183" s="446"/>
      <c r="J183" s="446"/>
    </row>
    <row r="184" spans="1:10" x14ac:dyDescent="0.2">
      <c r="A184" s="446"/>
      <c r="B184" s="446"/>
      <c r="C184" s="446"/>
      <c r="D184" s="446"/>
      <c r="E184" s="446"/>
      <c r="F184" s="446"/>
      <c r="G184" s="446"/>
      <c r="H184" s="446"/>
      <c r="I184" s="446"/>
      <c r="J184" s="446"/>
    </row>
    <row r="185" spans="1:10" x14ac:dyDescent="0.2">
      <c r="A185" s="446"/>
      <c r="B185" s="446"/>
      <c r="C185" s="446"/>
      <c r="D185" s="446"/>
      <c r="E185" s="446"/>
      <c r="F185" s="446"/>
      <c r="G185" s="446"/>
      <c r="H185" s="446"/>
      <c r="I185" s="446"/>
      <c r="J185" s="446"/>
    </row>
    <row r="186" spans="1:10" x14ac:dyDescent="0.2">
      <c r="A186" s="446"/>
      <c r="B186" s="446"/>
      <c r="C186" s="446"/>
      <c r="D186" s="446"/>
      <c r="E186" s="446"/>
      <c r="F186" s="446"/>
      <c r="G186" s="446"/>
      <c r="H186" s="446"/>
      <c r="I186" s="446"/>
      <c r="J186" s="446"/>
    </row>
    <row r="187" spans="1:10" x14ac:dyDescent="0.2">
      <c r="A187" s="446"/>
      <c r="B187" s="446"/>
      <c r="C187" s="446"/>
      <c r="D187" s="446"/>
      <c r="E187" s="446"/>
      <c r="F187" s="446"/>
      <c r="G187" s="446"/>
      <c r="H187" s="446"/>
      <c r="I187" s="446"/>
      <c r="J187" s="446"/>
    </row>
    <row r="188" spans="1:10" x14ac:dyDescent="0.2">
      <c r="A188" s="446"/>
      <c r="B188" s="446"/>
      <c r="C188" s="446"/>
      <c r="D188" s="446"/>
      <c r="E188" s="446"/>
      <c r="F188" s="446"/>
      <c r="G188" s="446"/>
      <c r="H188" s="446"/>
      <c r="I188" s="446"/>
      <c r="J188" s="446"/>
    </row>
    <row r="189" spans="1:10" x14ac:dyDescent="0.2">
      <c r="A189" s="446"/>
      <c r="B189" s="446"/>
      <c r="C189" s="446"/>
      <c r="D189" s="446"/>
      <c r="E189" s="446"/>
      <c r="F189" s="446"/>
      <c r="G189" s="446"/>
      <c r="H189" s="446"/>
      <c r="I189" s="446"/>
      <c r="J189" s="446"/>
    </row>
    <row r="190" spans="1:10" x14ac:dyDescent="0.2">
      <c r="A190" s="385"/>
      <c r="B190" s="385"/>
      <c r="C190" s="385"/>
      <c r="D190" s="385"/>
      <c r="E190" s="385"/>
      <c r="F190" s="385"/>
      <c r="G190" s="385"/>
      <c r="H190" s="385"/>
      <c r="I190" s="385"/>
      <c r="J190" s="385"/>
    </row>
    <row r="191" spans="1:10" x14ac:dyDescent="0.2">
      <c r="A191" s="385"/>
      <c r="B191" s="385"/>
      <c r="C191" s="385"/>
      <c r="D191" s="385"/>
      <c r="E191" s="385"/>
      <c r="F191" s="385"/>
      <c r="G191" s="385"/>
      <c r="H191" s="385"/>
      <c r="I191" s="385"/>
      <c r="J191" s="385"/>
    </row>
    <row r="192" spans="1:10" x14ac:dyDescent="0.2">
      <c r="A192" s="385"/>
      <c r="B192" s="385"/>
      <c r="C192" s="385"/>
      <c r="D192" s="385"/>
      <c r="E192" s="385"/>
      <c r="F192" s="385"/>
      <c r="G192" s="385"/>
      <c r="H192" s="385"/>
      <c r="I192" s="385"/>
      <c r="J192" s="385"/>
    </row>
    <row r="193" spans="1:10" x14ac:dyDescent="0.2">
      <c r="A193" s="385"/>
      <c r="B193" s="385"/>
      <c r="C193" s="385"/>
      <c r="D193" s="385"/>
      <c r="E193" s="385"/>
      <c r="F193" s="385"/>
      <c r="G193" s="385"/>
      <c r="H193" s="385"/>
      <c r="I193" s="385"/>
      <c r="J193" s="385"/>
    </row>
  </sheetData>
  <sheetProtection selectLockedCells="1"/>
  <mergeCells count="15">
    <mergeCell ref="B46:G46"/>
    <mergeCell ref="A1:K1"/>
    <mergeCell ref="A2:K2"/>
    <mergeCell ref="A67:H67"/>
    <mergeCell ref="A78:H78"/>
    <mergeCell ref="A87:H87"/>
    <mergeCell ref="A100:H100"/>
    <mergeCell ref="A3:K42"/>
    <mergeCell ref="A115:E115"/>
    <mergeCell ref="I78:P78"/>
    <mergeCell ref="A120:J120"/>
    <mergeCell ref="A107:H107"/>
    <mergeCell ref="A109:E109"/>
    <mergeCell ref="A112:F112"/>
    <mergeCell ref="A151:J189"/>
  </mergeCells>
  <pageMargins left="0.7" right="0.7" top="0" bottom="0" header="0.3" footer="0.3"/>
  <pageSetup scale="58" fitToHeight="0" orientation="portrait" r:id="rId1"/>
  <rowBreaks count="5" manualBreakCount="5">
    <brk id="42" max="16383" man="1"/>
    <brk id="65" max="16383" man="1"/>
    <brk id="76" max="16383" man="1"/>
    <brk id="106" max="16383" man="1"/>
    <brk id="11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9"/>
  <sheetViews>
    <sheetView topLeftCell="A13" zoomScaleNormal="100" workbookViewId="0"/>
  </sheetViews>
  <sheetFormatPr defaultRowHeight="15" x14ac:dyDescent="0.2"/>
  <cols>
    <col min="1" max="1" width="26.83203125" style="32" customWidth="1"/>
    <col min="2" max="2" width="31" style="32" customWidth="1"/>
    <col min="3" max="3" width="69.1640625" style="32" customWidth="1"/>
    <col min="4" max="4" width="13.83203125" style="10" customWidth="1"/>
    <col min="5" max="5" width="77.33203125" style="10" customWidth="1"/>
    <col min="6" max="16384" width="9.33203125" style="10"/>
  </cols>
  <sheetData>
    <row r="1" spans="1:12" s="20" customFormat="1" ht="84" customHeight="1" x14ac:dyDescent="0.2">
      <c r="A1" s="41" t="s">
        <v>479</v>
      </c>
      <c r="B1" s="388" t="s">
        <v>480</v>
      </c>
      <c r="C1" s="388"/>
      <c r="D1" s="19"/>
      <c r="E1" s="19"/>
      <c r="F1" s="19"/>
      <c r="G1" s="19"/>
      <c r="H1" s="19"/>
      <c r="I1" s="19"/>
      <c r="J1" s="19"/>
      <c r="K1" s="19"/>
      <c r="L1" s="19"/>
    </row>
    <row r="2" spans="1:12" ht="12.75" customHeight="1" x14ac:dyDescent="0.2">
      <c r="A2" s="21"/>
      <c r="B2" s="22"/>
      <c r="C2" s="23"/>
      <c r="D2" s="17"/>
      <c r="E2" s="17"/>
      <c r="F2" s="17"/>
      <c r="G2" s="17"/>
      <c r="H2" s="17"/>
      <c r="I2" s="17"/>
      <c r="J2" s="17"/>
      <c r="K2" s="17"/>
      <c r="L2" s="17"/>
    </row>
    <row r="3" spans="1:12" ht="81.75" customHeight="1" x14ac:dyDescent="0.2">
      <c r="A3" s="49" t="s">
        <v>90</v>
      </c>
      <c r="B3" s="45" t="s">
        <v>37</v>
      </c>
      <c r="C3" s="48" t="s">
        <v>144</v>
      </c>
      <c r="D3" s="17"/>
      <c r="E3" s="17"/>
      <c r="F3" s="17"/>
      <c r="G3" s="17"/>
      <c r="H3" s="17"/>
      <c r="I3" s="17"/>
      <c r="J3" s="17"/>
      <c r="K3" s="17"/>
      <c r="L3" s="17"/>
    </row>
    <row r="4" spans="1:12" ht="17.25" customHeight="1" x14ac:dyDescent="0.2">
      <c r="A4" s="24"/>
      <c r="B4" s="25"/>
      <c r="C4" s="26"/>
      <c r="D4" s="17"/>
      <c r="E4" s="17"/>
      <c r="F4" s="17"/>
      <c r="G4" s="17"/>
      <c r="H4" s="17"/>
      <c r="I4" s="17"/>
      <c r="J4" s="17"/>
      <c r="K4" s="17"/>
      <c r="L4" s="17"/>
    </row>
    <row r="5" spans="1:12" ht="90" x14ac:dyDescent="0.2">
      <c r="A5" s="49" t="s">
        <v>91</v>
      </c>
      <c r="B5" s="45" t="s">
        <v>38</v>
      </c>
      <c r="C5" s="48" t="s">
        <v>104</v>
      </c>
      <c r="D5" s="17"/>
      <c r="E5" s="17"/>
      <c r="F5" s="17"/>
      <c r="G5" s="17"/>
      <c r="H5" s="17"/>
      <c r="I5" s="17"/>
      <c r="J5" s="17"/>
      <c r="K5" s="17"/>
      <c r="L5" s="17"/>
    </row>
    <row r="6" spans="1:12" ht="15" customHeight="1" x14ac:dyDescent="0.2">
      <c r="A6" s="24"/>
      <c r="B6" s="25"/>
      <c r="C6" s="26"/>
      <c r="D6" s="17"/>
      <c r="E6" s="17"/>
      <c r="F6" s="17"/>
      <c r="G6" s="17"/>
      <c r="H6" s="17"/>
      <c r="I6" s="17"/>
      <c r="J6" s="17"/>
      <c r="K6" s="17"/>
      <c r="L6" s="17"/>
    </row>
    <row r="7" spans="1:12" ht="157.5" customHeight="1" x14ac:dyDescent="0.2">
      <c r="A7" s="44" t="s">
        <v>92</v>
      </c>
      <c r="B7" s="45" t="s">
        <v>126</v>
      </c>
      <c r="C7" s="48" t="s">
        <v>216</v>
      </c>
      <c r="D7" s="17"/>
      <c r="E7" s="17"/>
      <c r="F7" s="17"/>
      <c r="G7" s="17"/>
      <c r="H7" s="17"/>
      <c r="I7" s="17"/>
      <c r="J7" s="17"/>
      <c r="K7" s="17"/>
      <c r="L7" s="17"/>
    </row>
    <row r="8" spans="1:12" ht="221.25" customHeight="1" x14ac:dyDescent="0.2">
      <c r="A8" s="44" t="s">
        <v>130</v>
      </c>
      <c r="B8" s="46"/>
      <c r="C8" s="45" t="s">
        <v>171</v>
      </c>
      <c r="D8" s="17"/>
      <c r="E8" s="17"/>
      <c r="F8" s="17"/>
      <c r="G8" s="17"/>
      <c r="H8" s="17"/>
      <c r="I8" s="17"/>
      <c r="J8" s="17"/>
      <c r="K8" s="17"/>
      <c r="L8" s="17"/>
    </row>
    <row r="9" spans="1:12" ht="105" x14ac:dyDescent="0.2">
      <c r="A9" s="45" t="s">
        <v>5</v>
      </c>
      <c r="B9" s="45" t="s">
        <v>21</v>
      </c>
      <c r="C9" s="48" t="s">
        <v>217</v>
      </c>
      <c r="D9" s="17"/>
      <c r="E9" s="17"/>
      <c r="F9" s="17"/>
      <c r="G9" s="17"/>
      <c r="H9" s="17"/>
      <c r="I9" s="17"/>
      <c r="J9" s="17"/>
      <c r="K9" s="17"/>
      <c r="L9" s="17"/>
    </row>
    <row r="10" spans="1:12" ht="135" x14ac:dyDescent="0.2">
      <c r="A10" s="45" t="s">
        <v>6</v>
      </c>
      <c r="B10" s="48" t="s">
        <v>413</v>
      </c>
      <c r="C10" s="48" t="s">
        <v>440</v>
      </c>
      <c r="D10" s="17"/>
      <c r="E10" s="17"/>
      <c r="F10" s="17"/>
      <c r="G10" s="17"/>
      <c r="H10" s="17"/>
      <c r="I10" s="17"/>
      <c r="J10" s="17"/>
      <c r="K10" s="17"/>
      <c r="L10" s="17"/>
    </row>
    <row r="11" spans="1:12" ht="156" customHeight="1" x14ac:dyDescent="0.2">
      <c r="A11" s="48" t="s">
        <v>474</v>
      </c>
      <c r="B11" s="48" t="s">
        <v>218</v>
      </c>
      <c r="C11" s="48" t="s">
        <v>475</v>
      </c>
      <c r="D11" s="17"/>
      <c r="E11" s="17"/>
      <c r="F11" s="17"/>
      <c r="G11" s="17"/>
      <c r="H11" s="17"/>
      <c r="I11" s="17"/>
      <c r="J11" s="17"/>
      <c r="K11" s="17"/>
      <c r="L11" s="17"/>
    </row>
    <row r="12" spans="1:12" ht="90" customHeight="1" x14ac:dyDescent="0.2">
      <c r="A12" s="45" t="s">
        <v>414</v>
      </c>
      <c r="B12" s="48" t="s">
        <v>415</v>
      </c>
      <c r="C12" s="48" t="s">
        <v>481</v>
      </c>
    </row>
    <row r="13" spans="1:12" ht="105" x14ac:dyDescent="0.2">
      <c r="A13" s="45" t="s">
        <v>7</v>
      </c>
      <c r="B13" s="48" t="s">
        <v>416</v>
      </c>
      <c r="C13" s="48" t="s">
        <v>219</v>
      </c>
    </row>
    <row r="14" spans="1:12" ht="75" x14ac:dyDescent="0.2">
      <c r="A14" s="45" t="s">
        <v>8</v>
      </c>
      <c r="B14" s="48" t="s">
        <v>417</v>
      </c>
      <c r="C14" s="48" t="s">
        <v>220</v>
      </c>
    </row>
    <row r="15" spans="1:12" ht="30" x14ac:dyDescent="0.2">
      <c r="A15" s="48" t="s">
        <v>13</v>
      </c>
      <c r="B15" s="48" t="s">
        <v>476</v>
      </c>
      <c r="C15" s="48" t="s">
        <v>482</v>
      </c>
    </row>
    <row r="16" spans="1:12" ht="150" x14ac:dyDescent="0.2">
      <c r="A16" s="48" t="s">
        <v>483</v>
      </c>
      <c r="B16" s="48" t="s">
        <v>441</v>
      </c>
      <c r="C16" s="48" t="s">
        <v>221</v>
      </c>
    </row>
    <row r="17" spans="1:5" ht="120" x14ac:dyDescent="0.2">
      <c r="A17" s="48" t="s">
        <v>222</v>
      </c>
      <c r="B17" s="48" t="s">
        <v>442</v>
      </c>
      <c r="C17" s="48" t="s">
        <v>223</v>
      </c>
    </row>
    <row r="19" spans="1:5" ht="155.25" customHeight="1" x14ac:dyDescent="0.2">
      <c r="A19" s="44" t="s">
        <v>131</v>
      </c>
      <c r="B19" s="44" t="s">
        <v>0</v>
      </c>
      <c r="C19" s="48" t="s">
        <v>224</v>
      </c>
    </row>
    <row r="20" spans="1:5" ht="30" x14ac:dyDescent="0.2">
      <c r="A20" s="45" t="s">
        <v>5</v>
      </c>
      <c r="B20" s="45" t="s">
        <v>23</v>
      </c>
      <c r="C20" s="45" t="s">
        <v>132</v>
      </c>
    </row>
    <row r="21" spans="1:5" ht="90" x14ac:dyDescent="0.2">
      <c r="A21" s="48" t="s">
        <v>6</v>
      </c>
      <c r="B21" s="48" t="s">
        <v>42</v>
      </c>
      <c r="C21" s="48" t="s">
        <v>484</v>
      </c>
      <c r="D21" s="10" t="s">
        <v>0</v>
      </c>
    </row>
    <row r="22" spans="1:5" ht="60" x14ac:dyDescent="0.2">
      <c r="A22" s="48" t="s">
        <v>12</v>
      </c>
      <c r="B22" s="48" t="s">
        <v>225</v>
      </c>
      <c r="C22" s="48" t="s">
        <v>226</v>
      </c>
    </row>
    <row r="23" spans="1:5" ht="90" x14ac:dyDescent="0.2">
      <c r="A23" s="48" t="s">
        <v>11</v>
      </c>
      <c r="B23" s="48" t="s">
        <v>419</v>
      </c>
      <c r="C23" s="48" t="s">
        <v>485</v>
      </c>
    </row>
    <row r="24" spans="1:5" ht="83.25" customHeight="1" x14ac:dyDescent="0.2">
      <c r="A24" s="48" t="s">
        <v>173</v>
      </c>
      <c r="B24" s="48" t="s">
        <v>443</v>
      </c>
      <c r="C24" s="48" t="s">
        <v>228</v>
      </c>
    </row>
    <row r="25" spans="1:5" ht="45" x14ac:dyDescent="0.2">
      <c r="A25" s="45" t="s">
        <v>112</v>
      </c>
      <c r="B25" s="48" t="s">
        <v>444</v>
      </c>
      <c r="C25" s="48" t="s">
        <v>227</v>
      </c>
    </row>
    <row r="26" spans="1:5" ht="195" x14ac:dyDescent="0.2">
      <c r="A26" s="44" t="s">
        <v>199</v>
      </c>
      <c r="B26" s="48" t="s">
        <v>289</v>
      </c>
      <c r="C26" s="48" t="s">
        <v>445</v>
      </c>
    </row>
    <row r="27" spans="1:5" ht="35.25" customHeight="1" x14ac:dyDescent="0.2">
      <c r="A27" s="268" t="s">
        <v>420</v>
      </c>
      <c r="B27" s="48"/>
      <c r="C27" s="48" t="s">
        <v>421</v>
      </c>
    </row>
    <row r="28" spans="1:5" ht="184.5" customHeight="1" x14ac:dyDescent="0.2">
      <c r="A28" s="44" t="s">
        <v>446</v>
      </c>
      <c r="B28" s="46"/>
      <c r="C28" s="45" t="s">
        <v>298</v>
      </c>
    </row>
    <row r="29" spans="1:5" x14ac:dyDescent="0.2">
      <c r="A29" s="25"/>
      <c r="B29" s="25"/>
      <c r="C29" s="25"/>
    </row>
    <row r="30" spans="1:5" ht="90" x14ac:dyDescent="0.2">
      <c r="A30" s="268" t="s">
        <v>93</v>
      </c>
      <c r="B30" s="48" t="s">
        <v>142</v>
      </c>
      <c r="C30" s="48" t="s">
        <v>427</v>
      </c>
      <c r="E30" s="10" t="s">
        <v>0</v>
      </c>
    </row>
    <row r="31" spans="1:5" ht="214.5" customHeight="1" x14ac:dyDescent="0.2">
      <c r="A31" s="268" t="s">
        <v>133</v>
      </c>
      <c r="B31" s="48" t="s">
        <v>134</v>
      </c>
      <c r="C31" s="48" t="s">
        <v>448</v>
      </c>
    </row>
    <row r="32" spans="1:5" ht="75" x14ac:dyDescent="0.2">
      <c r="A32" s="179" t="s">
        <v>428</v>
      </c>
      <c r="B32" s="46"/>
      <c r="C32" s="179" t="s">
        <v>492</v>
      </c>
    </row>
    <row r="33" spans="1:5" x14ac:dyDescent="0.2">
      <c r="A33" s="25"/>
      <c r="B33" s="25"/>
      <c r="C33" s="25"/>
    </row>
    <row r="34" spans="1:5" ht="60" x14ac:dyDescent="0.2">
      <c r="A34" s="44" t="s">
        <v>94</v>
      </c>
      <c r="B34" s="45" t="s">
        <v>127</v>
      </c>
      <c r="C34" s="45" t="s">
        <v>486</v>
      </c>
      <c r="E34" s="17"/>
    </row>
    <row r="35" spans="1:5" ht="75" x14ac:dyDescent="0.2">
      <c r="A35" s="45" t="s">
        <v>50</v>
      </c>
      <c r="B35" s="45" t="s">
        <v>54</v>
      </c>
      <c r="C35" s="45" t="s">
        <v>145</v>
      </c>
      <c r="E35" s="17"/>
    </row>
    <row r="36" spans="1:5" ht="150" x14ac:dyDescent="0.2">
      <c r="A36" s="45" t="s">
        <v>55</v>
      </c>
      <c r="B36" s="45" t="s">
        <v>56</v>
      </c>
      <c r="C36" s="45" t="s">
        <v>166</v>
      </c>
      <c r="E36" s="17"/>
    </row>
    <row r="37" spans="1:5" ht="45" x14ac:dyDescent="0.2">
      <c r="A37" s="45" t="s">
        <v>57</v>
      </c>
      <c r="B37" s="45" t="s">
        <v>58</v>
      </c>
      <c r="C37" s="45" t="s">
        <v>135</v>
      </c>
      <c r="E37" s="17"/>
    </row>
    <row r="38" spans="1:5" ht="165" x14ac:dyDescent="0.2">
      <c r="A38" s="45" t="s">
        <v>59</v>
      </c>
      <c r="B38" s="45" t="s">
        <v>28</v>
      </c>
      <c r="C38" s="239" t="s">
        <v>185</v>
      </c>
      <c r="E38" s="17"/>
    </row>
    <row r="39" spans="1:5" ht="57.75" x14ac:dyDescent="0.2">
      <c r="A39" s="45" t="s">
        <v>60</v>
      </c>
      <c r="B39" s="45" t="s">
        <v>61</v>
      </c>
      <c r="C39" s="236" t="s">
        <v>183</v>
      </c>
      <c r="E39" s="17"/>
    </row>
    <row r="40" spans="1:5" x14ac:dyDescent="0.2">
      <c r="A40" s="45" t="s">
        <v>62</v>
      </c>
      <c r="B40" s="45" t="s">
        <v>29</v>
      </c>
      <c r="C40" s="45" t="s">
        <v>63</v>
      </c>
      <c r="E40" s="17"/>
    </row>
    <row r="41" spans="1:5" ht="57.75" x14ac:dyDescent="0.2">
      <c r="A41" s="45" t="s">
        <v>64</v>
      </c>
      <c r="B41" s="45" t="s">
        <v>65</v>
      </c>
      <c r="C41" s="236" t="s">
        <v>184</v>
      </c>
      <c r="E41" s="17"/>
    </row>
    <row r="42" spans="1:5" x14ac:dyDescent="0.2">
      <c r="A42" s="45" t="s">
        <v>66</v>
      </c>
      <c r="B42" s="45" t="s">
        <v>30</v>
      </c>
      <c r="C42" s="45" t="s">
        <v>63</v>
      </c>
      <c r="E42" s="17"/>
    </row>
    <row r="43" spans="1:5" ht="90" x14ac:dyDescent="0.2">
      <c r="A43" s="45" t="s">
        <v>67</v>
      </c>
      <c r="B43" s="45" t="s">
        <v>68</v>
      </c>
      <c r="C43" s="45" t="s">
        <v>167</v>
      </c>
      <c r="E43" s="17"/>
    </row>
    <row r="44" spans="1:5" ht="75" x14ac:dyDescent="0.2">
      <c r="A44" s="45" t="s">
        <v>49</v>
      </c>
      <c r="B44" s="45" t="s">
        <v>69</v>
      </c>
      <c r="C44" s="45" t="s">
        <v>136</v>
      </c>
      <c r="E44" s="17"/>
    </row>
    <row r="45" spans="1:5" ht="45" x14ac:dyDescent="0.2">
      <c r="A45" s="237" t="s">
        <v>22</v>
      </c>
      <c r="B45" s="45" t="s">
        <v>70</v>
      </c>
      <c r="C45" s="45" t="s">
        <v>71</v>
      </c>
      <c r="E45" s="17"/>
    </row>
    <row r="46" spans="1:5" x14ac:dyDescent="0.2">
      <c r="A46" s="24"/>
      <c r="B46" s="25"/>
      <c r="C46" s="25"/>
      <c r="E46" s="17"/>
    </row>
    <row r="47" spans="1:5" ht="213" customHeight="1" x14ac:dyDescent="0.2">
      <c r="A47" s="269" t="s">
        <v>96</v>
      </c>
      <c r="B47" s="45" t="s">
        <v>153</v>
      </c>
      <c r="C47" s="48" t="s">
        <v>231</v>
      </c>
      <c r="E47" s="27"/>
    </row>
    <row r="48" spans="1:5" ht="316.5" customHeight="1" x14ac:dyDescent="0.2">
      <c r="A48" s="249" t="s">
        <v>198</v>
      </c>
      <c r="B48" s="268" t="s">
        <v>429</v>
      </c>
      <c r="C48" s="48" t="s">
        <v>477</v>
      </c>
      <c r="E48" s="17"/>
    </row>
    <row r="49" spans="1:5" ht="105" x14ac:dyDescent="0.2">
      <c r="A49" s="44" t="s">
        <v>137</v>
      </c>
      <c r="B49" s="46"/>
      <c r="C49" s="214" t="s">
        <v>430</v>
      </c>
      <c r="E49" s="17"/>
    </row>
    <row r="50" spans="1:5" ht="45" x14ac:dyDescent="0.2">
      <c r="A50" s="44" t="s">
        <v>473</v>
      </c>
      <c r="B50" s="46"/>
      <c r="C50" s="48" t="s">
        <v>177</v>
      </c>
      <c r="E50" s="17"/>
    </row>
    <row r="51" spans="1:5" ht="240" x14ac:dyDescent="0.2">
      <c r="A51" s="250" t="s">
        <v>197</v>
      </c>
      <c r="B51" s="268" t="s">
        <v>229</v>
      </c>
      <c r="C51" s="48" t="s">
        <v>431</v>
      </c>
      <c r="E51" s="17"/>
    </row>
    <row r="52" spans="1:5" ht="30" x14ac:dyDescent="0.2">
      <c r="A52" s="44" t="s">
        <v>174</v>
      </c>
      <c r="B52" s="46"/>
      <c r="C52" s="203" t="s">
        <v>175</v>
      </c>
      <c r="E52" s="17"/>
    </row>
    <row r="53" spans="1:5" ht="246.75" customHeight="1" x14ac:dyDescent="0.2">
      <c r="A53" s="268" t="s">
        <v>200</v>
      </c>
      <c r="B53" s="268" t="s">
        <v>192</v>
      </c>
      <c r="C53" s="48" t="s">
        <v>432</v>
      </c>
      <c r="E53" s="17"/>
    </row>
    <row r="54" spans="1:5" ht="99" customHeight="1" x14ac:dyDescent="0.2">
      <c r="A54" s="268" t="s">
        <v>433</v>
      </c>
      <c r="B54" s="270"/>
      <c r="C54" s="48" t="s">
        <v>434</v>
      </c>
      <c r="E54" s="17"/>
    </row>
    <row r="55" spans="1:5" x14ac:dyDescent="0.2">
      <c r="A55" s="25"/>
      <c r="B55" s="25"/>
      <c r="C55" s="24"/>
      <c r="E55" s="17"/>
    </row>
    <row r="56" spans="1:5" ht="140.25" customHeight="1" x14ac:dyDescent="0.2">
      <c r="A56" s="44" t="s">
        <v>95</v>
      </c>
      <c r="B56" s="45" t="s">
        <v>154</v>
      </c>
      <c r="C56" s="48" t="s">
        <v>487</v>
      </c>
      <c r="E56" s="17"/>
    </row>
    <row r="57" spans="1:5" x14ac:dyDescent="0.2">
      <c r="A57" s="25"/>
      <c r="B57" s="25"/>
      <c r="C57" s="24"/>
      <c r="E57" s="17"/>
    </row>
    <row r="58" spans="1:5" ht="60" x14ac:dyDescent="0.2">
      <c r="A58" s="44" t="s">
        <v>97</v>
      </c>
      <c r="B58" s="45" t="s">
        <v>52</v>
      </c>
      <c r="C58" s="50" t="s">
        <v>105</v>
      </c>
      <c r="E58" s="17"/>
    </row>
    <row r="59" spans="1:5" ht="153" customHeight="1" x14ac:dyDescent="0.2">
      <c r="A59" s="44" t="s">
        <v>130</v>
      </c>
      <c r="B59" s="268" t="s">
        <v>451</v>
      </c>
      <c r="C59" s="48" t="s">
        <v>488</v>
      </c>
      <c r="E59" s="17"/>
    </row>
    <row r="60" spans="1:5" ht="94.5" customHeight="1" x14ac:dyDescent="0.2">
      <c r="A60" s="44" t="s">
        <v>137</v>
      </c>
      <c r="B60" s="46"/>
      <c r="C60" s="45" t="s">
        <v>214</v>
      </c>
    </row>
    <row r="61" spans="1:5" ht="142.5" customHeight="1" x14ac:dyDescent="0.2">
      <c r="A61" s="268" t="s">
        <v>489</v>
      </c>
      <c r="B61" s="268" t="s">
        <v>490</v>
      </c>
      <c r="C61" s="48" t="s">
        <v>138</v>
      </c>
    </row>
    <row r="62" spans="1:5" ht="45" x14ac:dyDescent="0.2">
      <c r="A62" s="44" t="s">
        <v>435</v>
      </c>
      <c r="B62" s="46"/>
      <c r="C62" s="45" t="s">
        <v>436</v>
      </c>
      <c r="E62" s="28" t="s">
        <v>0</v>
      </c>
    </row>
    <row r="63" spans="1:5" x14ac:dyDescent="0.2">
      <c r="A63" s="24"/>
      <c r="B63" s="26"/>
      <c r="C63" s="25"/>
      <c r="E63" s="28"/>
    </row>
    <row r="64" spans="1:5" ht="165" x14ac:dyDescent="0.2">
      <c r="A64" s="44" t="s">
        <v>437</v>
      </c>
      <c r="B64" s="48" t="s">
        <v>139</v>
      </c>
      <c r="C64" s="48" t="s">
        <v>230</v>
      </c>
      <c r="E64" s="29"/>
    </row>
    <row r="65" spans="1:5" ht="135" x14ac:dyDescent="0.2">
      <c r="A65" s="47"/>
      <c r="B65" s="48" t="s">
        <v>140</v>
      </c>
      <c r="C65" s="48" t="s">
        <v>491</v>
      </c>
      <c r="E65" s="29"/>
    </row>
    <row r="66" spans="1:5" x14ac:dyDescent="0.2">
      <c r="A66" s="25"/>
      <c r="B66" s="25"/>
      <c r="C66" s="25"/>
    </row>
    <row r="67" spans="1:5" ht="81" customHeight="1" x14ac:dyDescent="0.2">
      <c r="A67" s="44" t="s">
        <v>106</v>
      </c>
      <c r="B67" s="45" t="s">
        <v>53</v>
      </c>
      <c r="C67" s="45" t="s">
        <v>141</v>
      </c>
    </row>
    <row r="68" spans="1:5" s="31" customFormat="1" x14ac:dyDescent="0.2">
      <c r="A68" s="30"/>
      <c r="B68" s="30"/>
      <c r="C68" s="30"/>
    </row>
    <row r="69" spans="1:5" s="31" customFormat="1" x14ac:dyDescent="0.2">
      <c r="A69" s="30"/>
      <c r="B69" s="30"/>
      <c r="C69" s="30"/>
    </row>
    <row r="70" spans="1:5" s="31" customFormat="1" x14ac:dyDescent="0.2">
      <c r="A70" s="30"/>
      <c r="B70" s="30"/>
      <c r="C70" s="30"/>
    </row>
    <row r="71" spans="1:5" s="31" customFormat="1" x14ac:dyDescent="0.2">
      <c r="A71" s="30"/>
      <c r="B71" s="30"/>
      <c r="C71" s="30"/>
    </row>
    <row r="72" spans="1:5" s="31" customFormat="1" x14ac:dyDescent="0.2">
      <c r="A72" s="30"/>
      <c r="B72" s="30"/>
      <c r="C72" s="30"/>
    </row>
    <row r="73" spans="1:5" s="31" customFormat="1" x14ac:dyDescent="0.2">
      <c r="A73" s="30"/>
      <c r="B73" s="30"/>
      <c r="C73" s="30"/>
    </row>
    <row r="74" spans="1:5" s="31" customFormat="1" x14ac:dyDescent="0.2">
      <c r="A74" s="30"/>
      <c r="B74" s="30"/>
      <c r="C74" s="30"/>
    </row>
    <row r="75" spans="1:5" s="31" customFormat="1" x14ac:dyDescent="0.2">
      <c r="A75" s="30"/>
      <c r="B75" s="30"/>
      <c r="C75" s="30"/>
    </row>
    <row r="76" spans="1:5" s="31" customFormat="1" x14ac:dyDescent="0.2">
      <c r="A76" s="30"/>
      <c r="B76" s="30"/>
      <c r="C76" s="30"/>
    </row>
    <row r="77" spans="1:5" s="31" customFormat="1" x14ac:dyDescent="0.2">
      <c r="A77" s="30"/>
      <c r="B77" s="30"/>
      <c r="C77" s="30"/>
    </row>
    <row r="78" spans="1:5" s="31" customFormat="1" x14ac:dyDescent="0.2">
      <c r="A78" s="30"/>
      <c r="B78" s="30"/>
      <c r="C78" s="30"/>
    </row>
    <row r="79" spans="1:5" s="31" customFormat="1" x14ac:dyDescent="0.2">
      <c r="A79" s="30"/>
      <c r="B79" s="30"/>
      <c r="C79" s="30"/>
    </row>
    <row r="80" spans="1:5" s="31" customFormat="1" x14ac:dyDescent="0.2">
      <c r="A80" s="30"/>
      <c r="B80" s="30"/>
      <c r="C80" s="30"/>
    </row>
    <row r="81" spans="1:3" s="31" customFormat="1" x14ac:dyDescent="0.2">
      <c r="A81" s="30"/>
      <c r="B81" s="30"/>
      <c r="C81" s="30"/>
    </row>
    <row r="82" spans="1:3" s="31" customFormat="1" x14ac:dyDescent="0.2">
      <c r="A82" s="30"/>
      <c r="B82" s="30"/>
      <c r="C82" s="30"/>
    </row>
    <row r="83" spans="1:3" s="31" customFormat="1" x14ac:dyDescent="0.2">
      <c r="A83" s="30"/>
      <c r="B83" s="30"/>
      <c r="C83" s="30"/>
    </row>
    <row r="84" spans="1:3" s="31" customFormat="1" x14ac:dyDescent="0.2">
      <c r="A84" s="30"/>
      <c r="B84" s="30"/>
      <c r="C84" s="30"/>
    </row>
    <row r="85" spans="1:3" s="31" customFormat="1" x14ac:dyDescent="0.2">
      <c r="A85" s="30"/>
      <c r="B85" s="30"/>
      <c r="C85" s="30"/>
    </row>
    <row r="86" spans="1:3" s="31" customFormat="1" x14ac:dyDescent="0.2">
      <c r="A86" s="30"/>
      <c r="B86" s="30"/>
      <c r="C86" s="30"/>
    </row>
    <row r="87" spans="1:3" s="31" customFormat="1" x14ac:dyDescent="0.2">
      <c r="A87" s="30"/>
      <c r="B87" s="30"/>
      <c r="C87" s="30"/>
    </row>
    <row r="88" spans="1:3" s="31" customFormat="1" x14ac:dyDescent="0.2">
      <c r="A88" s="30"/>
      <c r="B88" s="30"/>
      <c r="C88" s="30"/>
    </row>
    <row r="89" spans="1:3" s="31" customFormat="1" x14ac:dyDescent="0.2">
      <c r="A89" s="30"/>
      <c r="B89" s="30"/>
      <c r="C89" s="30"/>
    </row>
    <row r="90" spans="1:3" s="31" customFormat="1" x14ac:dyDescent="0.2">
      <c r="A90" s="30"/>
      <c r="B90" s="30"/>
      <c r="C90" s="30"/>
    </row>
    <row r="91" spans="1:3" s="31" customFormat="1" x14ac:dyDescent="0.2">
      <c r="A91" s="30"/>
      <c r="B91" s="30"/>
      <c r="C91" s="30"/>
    </row>
    <row r="92" spans="1:3" s="31" customFormat="1" x14ac:dyDescent="0.2">
      <c r="A92" s="30"/>
      <c r="B92" s="30"/>
      <c r="C92" s="30"/>
    </row>
    <row r="93" spans="1:3" s="31" customFormat="1" x14ac:dyDescent="0.2">
      <c r="A93" s="30"/>
      <c r="B93" s="30"/>
      <c r="C93" s="30"/>
    </row>
    <row r="94" spans="1:3" s="31" customFormat="1" x14ac:dyDescent="0.2">
      <c r="A94" s="30"/>
      <c r="B94" s="30"/>
      <c r="C94" s="30"/>
    </row>
    <row r="95" spans="1:3" s="31" customFormat="1" x14ac:dyDescent="0.2">
      <c r="A95" s="30"/>
      <c r="B95" s="30"/>
      <c r="C95" s="30"/>
    </row>
    <row r="96" spans="1:3" s="31" customFormat="1" x14ac:dyDescent="0.2">
      <c r="A96" s="30"/>
      <c r="B96" s="30"/>
      <c r="C96" s="30"/>
    </row>
    <row r="97" spans="1:3" s="31" customFormat="1" x14ac:dyDescent="0.2">
      <c r="A97" s="30"/>
      <c r="B97" s="30"/>
      <c r="C97" s="30"/>
    </row>
    <row r="98" spans="1:3" s="31" customFormat="1" x14ac:dyDescent="0.2">
      <c r="A98" s="30"/>
      <c r="B98" s="30"/>
      <c r="C98" s="30"/>
    </row>
    <row r="99" spans="1:3" s="31" customFormat="1" x14ac:dyDescent="0.2">
      <c r="A99" s="30"/>
      <c r="B99" s="30"/>
      <c r="C99" s="30"/>
    </row>
    <row r="100" spans="1:3" s="31" customFormat="1" x14ac:dyDescent="0.2">
      <c r="A100" s="30"/>
      <c r="B100" s="30"/>
      <c r="C100" s="30"/>
    </row>
    <row r="101" spans="1:3" s="31" customFormat="1" x14ac:dyDescent="0.2">
      <c r="A101" s="30"/>
      <c r="B101" s="30"/>
      <c r="C101" s="30"/>
    </row>
    <row r="102" spans="1:3" s="31" customFormat="1" x14ac:dyDescent="0.2">
      <c r="A102" s="30"/>
      <c r="B102" s="30"/>
      <c r="C102" s="30"/>
    </row>
    <row r="103" spans="1:3" s="31" customFormat="1" x14ac:dyDescent="0.2">
      <c r="A103" s="30"/>
      <c r="B103" s="30"/>
      <c r="C103" s="30"/>
    </row>
    <row r="104" spans="1:3" s="31" customFormat="1" x14ac:dyDescent="0.2">
      <c r="A104" s="30"/>
      <c r="B104" s="30"/>
      <c r="C104" s="30"/>
    </row>
    <row r="105" spans="1:3" s="31" customFormat="1" x14ac:dyDescent="0.2">
      <c r="A105" s="30"/>
      <c r="B105" s="30"/>
      <c r="C105" s="30"/>
    </row>
    <row r="106" spans="1:3" s="31" customFormat="1" x14ac:dyDescent="0.2">
      <c r="A106" s="30"/>
      <c r="B106" s="30"/>
      <c r="C106" s="30"/>
    </row>
    <row r="107" spans="1:3" s="31" customFormat="1" x14ac:dyDescent="0.2">
      <c r="A107" s="30"/>
      <c r="B107" s="30"/>
      <c r="C107" s="30"/>
    </row>
    <row r="108" spans="1:3" s="31" customFormat="1" x14ac:dyDescent="0.2">
      <c r="A108" s="30"/>
      <c r="B108" s="30"/>
      <c r="C108" s="30"/>
    </row>
    <row r="109" spans="1:3" s="31" customFormat="1" x14ac:dyDescent="0.2">
      <c r="A109" s="30"/>
      <c r="B109" s="30"/>
      <c r="C109" s="30"/>
    </row>
    <row r="110" spans="1:3" s="31" customFormat="1" x14ac:dyDescent="0.2">
      <c r="A110" s="30"/>
      <c r="B110" s="30"/>
      <c r="C110" s="30"/>
    </row>
    <row r="111" spans="1:3" s="31" customFormat="1" x14ac:dyDescent="0.2">
      <c r="A111" s="30"/>
      <c r="B111" s="30"/>
      <c r="C111" s="30"/>
    </row>
    <row r="112" spans="1:3" s="31" customFormat="1" x14ac:dyDescent="0.2">
      <c r="A112" s="30"/>
      <c r="B112" s="30"/>
      <c r="C112" s="30"/>
    </row>
    <row r="113" spans="1:3" s="31" customFormat="1" x14ac:dyDescent="0.2">
      <c r="A113" s="30"/>
      <c r="B113" s="30"/>
      <c r="C113" s="30"/>
    </row>
    <row r="114" spans="1:3" s="31" customFormat="1" x14ac:dyDescent="0.2">
      <c r="A114" s="30"/>
      <c r="B114" s="30"/>
      <c r="C114" s="30"/>
    </row>
    <row r="115" spans="1:3" s="31" customFormat="1" x14ac:dyDescent="0.2">
      <c r="A115" s="30"/>
      <c r="B115" s="30"/>
      <c r="C115" s="30"/>
    </row>
    <row r="116" spans="1:3" s="31" customFormat="1" x14ac:dyDescent="0.2">
      <c r="A116" s="30"/>
      <c r="B116" s="30"/>
      <c r="C116" s="30"/>
    </row>
    <row r="117" spans="1:3" s="31" customFormat="1" x14ac:dyDescent="0.2">
      <c r="A117" s="30"/>
      <c r="B117" s="30"/>
      <c r="C117" s="30"/>
    </row>
    <row r="118" spans="1:3" s="31" customFormat="1" x14ac:dyDescent="0.2">
      <c r="A118" s="30"/>
      <c r="B118" s="30"/>
      <c r="C118" s="30"/>
    </row>
    <row r="119" spans="1:3" s="31" customFormat="1" x14ac:dyDescent="0.2">
      <c r="A119" s="30"/>
      <c r="B119" s="30"/>
      <c r="C119" s="30"/>
    </row>
    <row r="120" spans="1:3" s="31" customFormat="1" x14ac:dyDescent="0.2">
      <c r="A120" s="30"/>
      <c r="B120" s="30"/>
      <c r="C120" s="30"/>
    </row>
    <row r="121" spans="1:3" s="31" customFormat="1" x14ac:dyDescent="0.2">
      <c r="A121" s="30"/>
      <c r="B121" s="30"/>
      <c r="C121" s="30"/>
    </row>
    <row r="122" spans="1:3" s="31" customFormat="1" x14ac:dyDescent="0.2">
      <c r="A122" s="30"/>
      <c r="B122" s="30"/>
      <c r="C122" s="30"/>
    </row>
    <row r="123" spans="1:3" s="31" customFormat="1" x14ac:dyDescent="0.2">
      <c r="A123" s="30"/>
      <c r="B123" s="30"/>
      <c r="C123" s="30"/>
    </row>
    <row r="124" spans="1:3" s="31" customFormat="1" x14ac:dyDescent="0.2">
      <c r="A124" s="30"/>
      <c r="B124" s="30"/>
      <c r="C124" s="30"/>
    </row>
    <row r="125" spans="1:3" s="31" customFormat="1" x14ac:dyDescent="0.2">
      <c r="A125" s="30"/>
      <c r="B125" s="30"/>
      <c r="C125" s="30"/>
    </row>
    <row r="126" spans="1:3" s="31" customFormat="1" x14ac:dyDescent="0.2">
      <c r="A126" s="30"/>
      <c r="B126" s="30"/>
      <c r="C126" s="30"/>
    </row>
    <row r="127" spans="1:3" s="31" customFormat="1" x14ac:dyDescent="0.2">
      <c r="A127" s="30"/>
      <c r="B127" s="30"/>
      <c r="C127" s="30"/>
    </row>
    <row r="128" spans="1:3" s="31" customFormat="1" x14ac:dyDescent="0.2">
      <c r="A128" s="30"/>
      <c r="B128" s="30"/>
      <c r="C128" s="30"/>
    </row>
    <row r="129" spans="1:3" s="31" customFormat="1" x14ac:dyDescent="0.2">
      <c r="A129" s="30"/>
      <c r="B129" s="30"/>
      <c r="C129" s="30"/>
    </row>
    <row r="130" spans="1:3" s="31" customFormat="1" x14ac:dyDescent="0.2">
      <c r="A130" s="30"/>
      <c r="B130" s="30"/>
      <c r="C130" s="30"/>
    </row>
    <row r="131" spans="1:3" s="31" customFormat="1" x14ac:dyDescent="0.2">
      <c r="A131" s="30"/>
      <c r="B131" s="30"/>
      <c r="C131" s="30"/>
    </row>
    <row r="132" spans="1:3" s="31" customFormat="1" x14ac:dyDescent="0.2">
      <c r="A132" s="30"/>
      <c r="B132" s="30"/>
      <c r="C132" s="30"/>
    </row>
    <row r="133" spans="1:3" s="31" customFormat="1" x14ac:dyDescent="0.2">
      <c r="A133" s="30"/>
      <c r="B133" s="30"/>
      <c r="C133" s="30"/>
    </row>
    <row r="134" spans="1:3" s="31" customFormat="1" x14ac:dyDescent="0.2">
      <c r="A134" s="30"/>
      <c r="B134" s="30"/>
      <c r="C134" s="30"/>
    </row>
    <row r="135" spans="1:3" s="31" customFormat="1" x14ac:dyDescent="0.2">
      <c r="A135" s="30"/>
      <c r="B135" s="30"/>
      <c r="C135" s="30"/>
    </row>
    <row r="136" spans="1:3" s="31" customFormat="1" x14ac:dyDescent="0.2">
      <c r="A136" s="30"/>
      <c r="B136" s="30"/>
      <c r="C136" s="30"/>
    </row>
    <row r="137" spans="1:3" s="31" customFormat="1" x14ac:dyDescent="0.2">
      <c r="A137" s="30"/>
      <c r="B137" s="30"/>
      <c r="C137" s="30"/>
    </row>
    <row r="138" spans="1:3" s="31" customFormat="1" x14ac:dyDescent="0.2">
      <c r="A138" s="30"/>
      <c r="B138" s="30"/>
      <c r="C138" s="30"/>
    </row>
    <row r="139" spans="1:3" s="31" customFormat="1" x14ac:dyDescent="0.2">
      <c r="A139" s="30"/>
      <c r="B139" s="30"/>
      <c r="C139" s="30"/>
    </row>
    <row r="140" spans="1:3" s="31" customFormat="1" x14ac:dyDescent="0.2">
      <c r="A140" s="30"/>
      <c r="B140" s="30"/>
      <c r="C140" s="30"/>
    </row>
    <row r="141" spans="1:3" s="31" customFormat="1" x14ac:dyDescent="0.2">
      <c r="A141" s="30"/>
      <c r="B141" s="30"/>
      <c r="C141" s="30"/>
    </row>
    <row r="142" spans="1:3" s="31" customFormat="1" x14ac:dyDescent="0.2">
      <c r="A142" s="30"/>
      <c r="B142" s="30"/>
      <c r="C142" s="30"/>
    </row>
    <row r="143" spans="1:3" s="31" customFormat="1" x14ac:dyDescent="0.2">
      <c r="A143" s="30"/>
      <c r="B143" s="30"/>
      <c r="C143" s="30"/>
    </row>
    <row r="144" spans="1:3" s="31" customFormat="1" x14ac:dyDescent="0.2">
      <c r="A144" s="30"/>
      <c r="B144" s="30"/>
      <c r="C144" s="30"/>
    </row>
    <row r="145" spans="1:3" s="31" customFormat="1" x14ac:dyDescent="0.2">
      <c r="A145" s="30"/>
      <c r="B145" s="30"/>
      <c r="C145" s="30"/>
    </row>
    <row r="146" spans="1:3" s="31" customFormat="1" x14ac:dyDescent="0.2">
      <c r="A146" s="30"/>
      <c r="B146" s="30"/>
      <c r="C146" s="30"/>
    </row>
    <row r="147" spans="1:3" s="31" customFormat="1" x14ac:dyDescent="0.2">
      <c r="A147" s="30"/>
      <c r="B147" s="30"/>
      <c r="C147" s="30"/>
    </row>
    <row r="148" spans="1:3" s="31" customFormat="1" x14ac:dyDescent="0.2">
      <c r="A148" s="30"/>
      <c r="B148" s="30"/>
      <c r="C148" s="30"/>
    </row>
    <row r="149" spans="1:3" s="31" customFormat="1" x14ac:dyDescent="0.2">
      <c r="A149" s="30"/>
      <c r="B149" s="30"/>
      <c r="C149" s="30"/>
    </row>
    <row r="150" spans="1:3" s="31" customFormat="1" x14ac:dyDescent="0.2">
      <c r="A150" s="30"/>
      <c r="B150" s="30"/>
      <c r="C150" s="30"/>
    </row>
    <row r="151" spans="1:3" s="31" customFormat="1" x14ac:dyDescent="0.2">
      <c r="A151" s="30"/>
      <c r="B151" s="30"/>
      <c r="C151" s="30"/>
    </row>
    <row r="152" spans="1:3" s="31" customFormat="1" x14ac:dyDescent="0.2">
      <c r="A152" s="30"/>
      <c r="B152" s="30"/>
      <c r="C152" s="30"/>
    </row>
    <row r="153" spans="1:3" s="31" customFormat="1" x14ac:dyDescent="0.2">
      <c r="A153" s="30"/>
      <c r="B153" s="30"/>
      <c r="C153" s="30"/>
    </row>
    <row r="154" spans="1:3" s="31" customFormat="1" x14ac:dyDescent="0.2">
      <c r="A154" s="30"/>
      <c r="B154" s="30"/>
      <c r="C154" s="30"/>
    </row>
    <row r="155" spans="1:3" s="31" customFormat="1" x14ac:dyDescent="0.2">
      <c r="A155" s="30"/>
      <c r="B155" s="30"/>
      <c r="C155" s="30"/>
    </row>
    <row r="156" spans="1:3" s="31" customFormat="1" x14ac:dyDescent="0.2">
      <c r="A156" s="30"/>
      <c r="B156" s="30"/>
      <c r="C156" s="30"/>
    </row>
    <row r="157" spans="1:3" s="31" customFormat="1" x14ac:dyDescent="0.2">
      <c r="A157" s="30"/>
      <c r="B157" s="30"/>
      <c r="C157" s="30"/>
    </row>
    <row r="158" spans="1:3" s="31" customFormat="1" x14ac:dyDescent="0.2">
      <c r="A158" s="30"/>
      <c r="B158" s="30"/>
      <c r="C158" s="30"/>
    </row>
    <row r="159" spans="1:3" s="31" customFormat="1" x14ac:dyDescent="0.2">
      <c r="A159" s="30"/>
      <c r="B159" s="30"/>
      <c r="C159" s="30"/>
    </row>
    <row r="160" spans="1:3" s="31" customFormat="1" x14ac:dyDescent="0.2">
      <c r="A160" s="30"/>
      <c r="B160" s="30"/>
      <c r="C160" s="30"/>
    </row>
    <row r="161" spans="1:3" s="31" customFormat="1" x14ac:dyDescent="0.2">
      <c r="A161" s="30"/>
      <c r="B161" s="30"/>
      <c r="C161" s="30"/>
    </row>
    <row r="162" spans="1:3" s="31" customFormat="1" x14ac:dyDescent="0.2">
      <c r="A162" s="30"/>
      <c r="B162" s="30"/>
      <c r="C162" s="30"/>
    </row>
    <row r="163" spans="1:3" s="31" customFormat="1" x14ac:dyDescent="0.2">
      <c r="A163" s="30"/>
      <c r="B163" s="30"/>
      <c r="C163" s="30"/>
    </row>
    <row r="164" spans="1:3" s="31" customFormat="1" x14ac:dyDescent="0.2">
      <c r="A164" s="30"/>
      <c r="B164" s="30"/>
      <c r="C164" s="30"/>
    </row>
    <row r="165" spans="1:3" s="31" customFormat="1" x14ac:dyDescent="0.2">
      <c r="A165" s="30"/>
      <c r="B165" s="30"/>
      <c r="C165" s="30"/>
    </row>
    <row r="166" spans="1:3" s="31" customFormat="1" x14ac:dyDescent="0.2">
      <c r="A166" s="30"/>
      <c r="B166" s="30"/>
      <c r="C166" s="30"/>
    </row>
    <row r="167" spans="1:3" s="31" customFormat="1" x14ac:dyDescent="0.2">
      <c r="A167" s="30"/>
      <c r="B167" s="30"/>
      <c r="C167" s="30"/>
    </row>
    <row r="168" spans="1:3" s="31" customFormat="1" x14ac:dyDescent="0.2">
      <c r="A168" s="30"/>
      <c r="B168" s="30"/>
      <c r="C168" s="30"/>
    </row>
    <row r="169" spans="1:3" s="31" customFormat="1" x14ac:dyDescent="0.2">
      <c r="A169" s="30"/>
      <c r="B169" s="30"/>
      <c r="C169" s="30"/>
    </row>
    <row r="170" spans="1:3" s="31" customFormat="1" x14ac:dyDescent="0.2">
      <c r="A170" s="30"/>
      <c r="B170" s="30"/>
      <c r="C170" s="30"/>
    </row>
    <row r="171" spans="1:3" s="31" customFormat="1" x14ac:dyDescent="0.2">
      <c r="A171" s="30"/>
      <c r="B171" s="30"/>
      <c r="C171" s="30"/>
    </row>
    <row r="172" spans="1:3" s="31" customFormat="1" x14ac:dyDescent="0.2">
      <c r="A172" s="30"/>
      <c r="B172" s="30"/>
      <c r="C172" s="30"/>
    </row>
    <row r="173" spans="1:3" s="31" customFormat="1" x14ac:dyDescent="0.2">
      <c r="A173" s="30"/>
      <c r="B173" s="30"/>
      <c r="C173" s="30"/>
    </row>
    <row r="174" spans="1:3" s="31" customFormat="1" x14ac:dyDescent="0.2">
      <c r="A174" s="30"/>
      <c r="B174" s="30"/>
      <c r="C174" s="30"/>
    </row>
    <row r="175" spans="1:3" s="31" customFormat="1" x14ac:dyDescent="0.2">
      <c r="A175" s="30"/>
      <c r="B175" s="30"/>
      <c r="C175" s="30"/>
    </row>
    <row r="176" spans="1:3" s="31" customFormat="1" x14ac:dyDescent="0.2">
      <c r="A176" s="30"/>
      <c r="B176" s="30"/>
      <c r="C176" s="30"/>
    </row>
    <row r="177" spans="1:3" s="31" customFormat="1" x14ac:dyDescent="0.2">
      <c r="A177" s="30"/>
      <c r="B177" s="30"/>
      <c r="C177" s="30"/>
    </row>
    <row r="178" spans="1:3" s="31" customFormat="1" x14ac:dyDescent="0.2">
      <c r="A178" s="30"/>
      <c r="B178" s="30"/>
      <c r="C178" s="30"/>
    </row>
    <row r="179" spans="1:3" s="31" customFormat="1" x14ac:dyDescent="0.2">
      <c r="A179" s="30"/>
      <c r="B179" s="30"/>
      <c r="C179" s="30"/>
    </row>
    <row r="180" spans="1:3" s="31" customFormat="1" x14ac:dyDescent="0.2">
      <c r="A180" s="30"/>
      <c r="B180" s="30"/>
      <c r="C180" s="30"/>
    </row>
    <row r="181" spans="1:3" s="31" customFormat="1" x14ac:dyDescent="0.2">
      <c r="A181" s="30"/>
      <c r="B181" s="30"/>
      <c r="C181" s="30"/>
    </row>
    <row r="182" spans="1:3" s="31" customFormat="1" x14ac:dyDescent="0.2">
      <c r="A182" s="30"/>
      <c r="B182" s="30"/>
      <c r="C182" s="30"/>
    </row>
    <row r="183" spans="1:3" s="31" customFormat="1" x14ac:dyDescent="0.2">
      <c r="A183" s="30"/>
      <c r="B183" s="30"/>
      <c r="C183" s="30"/>
    </row>
    <row r="184" spans="1:3" s="31" customFormat="1" x14ac:dyDescent="0.2">
      <c r="A184" s="30"/>
      <c r="B184" s="30"/>
      <c r="C184" s="30"/>
    </row>
    <row r="185" spans="1:3" s="31" customFormat="1" x14ac:dyDescent="0.2">
      <c r="A185" s="30"/>
      <c r="B185" s="30"/>
      <c r="C185" s="30"/>
    </row>
    <row r="186" spans="1:3" s="31" customFormat="1" x14ac:dyDescent="0.2">
      <c r="A186" s="30"/>
      <c r="B186" s="30"/>
      <c r="C186" s="30"/>
    </row>
    <row r="187" spans="1:3" s="31" customFormat="1" x14ac:dyDescent="0.2">
      <c r="A187" s="30"/>
      <c r="B187" s="30"/>
      <c r="C187" s="30"/>
    </row>
    <row r="188" spans="1:3" s="31" customFormat="1" x14ac:dyDescent="0.2">
      <c r="A188" s="30"/>
      <c r="B188" s="30"/>
      <c r="C188" s="30"/>
    </row>
    <row r="189" spans="1:3" s="31" customFormat="1" x14ac:dyDescent="0.2">
      <c r="A189" s="30"/>
      <c r="B189" s="30"/>
      <c r="C189" s="30"/>
    </row>
    <row r="190" spans="1:3" s="31" customFormat="1" x14ac:dyDescent="0.2">
      <c r="A190" s="30"/>
      <c r="B190" s="30"/>
      <c r="C190" s="30"/>
    </row>
    <row r="191" spans="1:3" s="31" customFormat="1" x14ac:dyDescent="0.2">
      <c r="A191" s="30"/>
      <c r="B191" s="30"/>
      <c r="C191" s="30"/>
    </row>
    <row r="192" spans="1:3" s="31" customFormat="1" x14ac:dyDescent="0.2">
      <c r="A192" s="30"/>
      <c r="B192" s="30"/>
      <c r="C192" s="30"/>
    </row>
    <row r="193" spans="1:3" s="31" customFormat="1" x14ac:dyDescent="0.2">
      <c r="A193" s="30"/>
      <c r="B193" s="30"/>
      <c r="C193" s="30"/>
    </row>
    <row r="194" spans="1:3" s="31" customFormat="1" x14ac:dyDescent="0.2">
      <c r="A194" s="30"/>
      <c r="B194" s="30"/>
      <c r="C194" s="30"/>
    </row>
    <row r="195" spans="1:3" s="31" customFormat="1" x14ac:dyDescent="0.2">
      <c r="A195" s="30"/>
      <c r="B195" s="30"/>
      <c r="C195" s="30"/>
    </row>
    <row r="196" spans="1:3" s="31" customFormat="1" x14ac:dyDescent="0.2">
      <c r="A196" s="30"/>
      <c r="B196" s="30"/>
      <c r="C196" s="30"/>
    </row>
    <row r="197" spans="1:3" s="31" customFormat="1" x14ac:dyDescent="0.2">
      <c r="A197" s="30"/>
      <c r="B197" s="30"/>
      <c r="C197" s="30"/>
    </row>
    <row r="198" spans="1:3" s="31" customFormat="1" x14ac:dyDescent="0.2">
      <c r="A198" s="30"/>
      <c r="B198" s="30"/>
      <c r="C198" s="30"/>
    </row>
    <row r="199" spans="1:3" s="31" customFormat="1" x14ac:dyDescent="0.2">
      <c r="A199" s="30"/>
      <c r="B199" s="30"/>
      <c r="C199" s="30"/>
    </row>
    <row r="200" spans="1:3" s="31" customFormat="1" x14ac:dyDescent="0.2">
      <c r="A200" s="30"/>
      <c r="B200" s="30"/>
      <c r="C200" s="30"/>
    </row>
    <row r="201" spans="1:3" s="31" customFormat="1" x14ac:dyDescent="0.2">
      <c r="A201" s="30"/>
      <c r="B201" s="30"/>
      <c r="C201" s="30"/>
    </row>
    <row r="202" spans="1:3" s="31" customFormat="1" x14ac:dyDescent="0.2">
      <c r="A202" s="30"/>
      <c r="B202" s="30"/>
      <c r="C202" s="30"/>
    </row>
    <row r="203" spans="1:3" s="31" customFormat="1" x14ac:dyDescent="0.2">
      <c r="A203" s="30"/>
      <c r="B203" s="30"/>
      <c r="C203" s="30"/>
    </row>
    <row r="204" spans="1:3" s="31" customFormat="1" x14ac:dyDescent="0.2">
      <c r="A204" s="30"/>
      <c r="B204" s="30"/>
      <c r="C204" s="30"/>
    </row>
    <row r="205" spans="1:3" s="31" customFormat="1" x14ac:dyDescent="0.2">
      <c r="A205" s="30"/>
      <c r="B205" s="30"/>
      <c r="C205" s="30"/>
    </row>
    <row r="206" spans="1:3" s="31" customFormat="1" x14ac:dyDescent="0.2">
      <c r="A206" s="30"/>
      <c r="B206" s="30"/>
      <c r="C206" s="30"/>
    </row>
    <row r="207" spans="1:3" s="31" customFormat="1" x14ac:dyDescent="0.2">
      <c r="A207" s="30"/>
      <c r="B207" s="30"/>
      <c r="C207" s="30"/>
    </row>
    <row r="208" spans="1:3" s="31" customFormat="1" x14ac:dyDescent="0.2">
      <c r="A208" s="30"/>
      <c r="B208" s="30"/>
      <c r="C208" s="30"/>
    </row>
    <row r="209" spans="1:3" s="31" customFormat="1" x14ac:dyDescent="0.2">
      <c r="A209" s="30"/>
      <c r="B209" s="30"/>
      <c r="C209" s="30"/>
    </row>
    <row r="210" spans="1:3" s="31" customFormat="1" x14ac:dyDescent="0.2">
      <c r="A210" s="30"/>
      <c r="B210" s="30"/>
      <c r="C210" s="30"/>
    </row>
    <row r="211" spans="1:3" s="31" customFormat="1" x14ac:dyDescent="0.2">
      <c r="A211" s="30"/>
      <c r="B211" s="30"/>
      <c r="C211" s="30"/>
    </row>
    <row r="212" spans="1:3" s="31" customFormat="1" x14ac:dyDescent="0.2">
      <c r="A212" s="30"/>
      <c r="B212" s="30"/>
      <c r="C212" s="30"/>
    </row>
    <row r="213" spans="1:3" s="31" customFormat="1" x14ac:dyDescent="0.2">
      <c r="A213" s="30"/>
      <c r="B213" s="30"/>
      <c r="C213" s="30"/>
    </row>
    <row r="214" spans="1:3" s="31" customFormat="1" x14ac:dyDescent="0.2">
      <c r="A214" s="30"/>
      <c r="B214" s="30"/>
      <c r="C214" s="30"/>
    </row>
    <row r="215" spans="1:3" s="31" customFormat="1" x14ac:dyDescent="0.2">
      <c r="A215" s="30"/>
      <c r="B215" s="30"/>
      <c r="C215" s="30"/>
    </row>
    <row r="216" spans="1:3" s="31" customFormat="1" x14ac:dyDescent="0.2">
      <c r="A216" s="30"/>
      <c r="B216" s="30"/>
      <c r="C216" s="30"/>
    </row>
    <row r="217" spans="1:3" s="31" customFormat="1" x14ac:dyDescent="0.2">
      <c r="A217" s="30"/>
      <c r="B217" s="30"/>
      <c r="C217" s="30"/>
    </row>
    <row r="218" spans="1:3" s="31" customFormat="1" x14ac:dyDescent="0.2">
      <c r="A218" s="30"/>
      <c r="B218" s="30"/>
      <c r="C218" s="30"/>
    </row>
    <row r="219" spans="1:3" s="31" customFormat="1" x14ac:dyDescent="0.2">
      <c r="A219" s="30"/>
      <c r="B219" s="30"/>
      <c r="C219" s="30"/>
    </row>
    <row r="220" spans="1:3" s="31" customFormat="1" x14ac:dyDescent="0.2">
      <c r="A220" s="30"/>
      <c r="B220" s="30"/>
      <c r="C220" s="30"/>
    </row>
    <row r="221" spans="1:3" s="31" customFormat="1" x14ac:dyDescent="0.2">
      <c r="A221" s="30"/>
      <c r="B221" s="30"/>
      <c r="C221" s="30"/>
    </row>
    <row r="222" spans="1:3" s="31" customFormat="1" x14ac:dyDescent="0.2">
      <c r="A222" s="30"/>
      <c r="B222" s="30"/>
      <c r="C222" s="30"/>
    </row>
    <row r="223" spans="1:3" s="31" customFormat="1" x14ac:dyDescent="0.2">
      <c r="A223" s="30"/>
      <c r="B223" s="30"/>
      <c r="C223" s="30"/>
    </row>
    <row r="224" spans="1:3" s="31" customFormat="1" x14ac:dyDescent="0.2">
      <c r="A224" s="30"/>
      <c r="B224" s="30"/>
      <c r="C224" s="30"/>
    </row>
    <row r="225" spans="1:3" s="31" customFormat="1" x14ac:dyDescent="0.2">
      <c r="A225" s="30"/>
      <c r="B225" s="30"/>
      <c r="C225" s="30"/>
    </row>
    <row r="226" spans="1:3" s="31" customFormat="1" x14ac:dyDescent="0.2">
      <c r="A226" s="30"/>
      <c r="B226" s="30"/>
      <c r="C226" s="30"/>
    </row>
    <row r="227" spans="1:3" s="31" customFormat="1" x14ac:dyDescent="0.2">
      <c r="A227" s="30"/>
      <c r="B227" s="30"/>
      <c r="C227" s="30"/>
    </row>
    <row r="228" spans="1:3" s="31" customFormat="1" x14ac:dyDescent="0.2">
      <c r="A228" s="30"/>
      <c r="B228" s="30"/>
      <c r="C228" s="30"/>
    </row>
    <row r="229" spans="1:3" s="31" customFormat="1" x14ac:dyDescent="0.2">
      <c r="A229" s="30"/>
      <c r="B229" s="30"/>
      <c r="C229" s="30"/>
    </row>
    <row r="230" spans="1:3" s="31" customFormat="1" x14ac:dyDescent="0.2">
      <c r="A230" s="30"/>
      <c r="B230" s="30"/>
      <c r="C230" s="30"/>
    </row>
    <row r="231" spans="1:3" s="31" customFormat="1" x14ac:dyDescent="0.2">
      <c r="A231" s="30"/>
      <c r="B231" s="30"/>
      <c r="C231" s="30"/>
    </row>
    <row r="232" spans="1:3" s="31" customFormat="1" x14ac:dyDescent="0.2">
      <c r="A232" s="30"/>
      <c r="B232" s="30"/>
      <c r="C232" s="30"/>
    </row>
    <row r="233" spans="1:3" s="31" customFormat="1" x14ac:dyDescent="0.2">
      <c r="A233" s="30"/>
      <c r="B233" s="30"/>
      <c r="C233" s="30"/>
    </row>
    <row r="234" spans="1:3" s="31" customFormat="1" x14ac:dyDescent="0.2">
      <c r="A234" s="30"/>
      <c r="B234" s="30"/>
      <c r="C234" s="30"/>
    </row>
    <row r="235" spans="1:3" s="31" customFormat="1" x14ac:dyDescent="0.2">
      <c r="A235" s="30"/>
      <c r="B235" s="30"/>
      <c r="C235" s="30"/>
    </row>
    <row r="236" spans="1:3" s="31" customFormat="1" x14ac:dyDescent="0.2">
      <c r="A236" s="30"/>
      <c r="B236" s="30"/>
      <c r="C236" s="30"/>
    </row>
    <row r="237" spans="1:3" s="31" customFormat="1" x14ac:dyDescent="0.2">
      <c r="A237" s="30"/>
      <c r="B237" s="30"/>
      <c r="C237" s="30"/>
    </row>
    <row r="238" spans="1:3" s="31" customFormat="1" x14ac:dyDescent="0.2">
      <c r="A238" s="30"/>
      <c r="B238" s="30"/>
      <c r="C238" s="30"/>
    </row>
    <row r="239" spans="1:3" s="31" customFormat="1" x14ac:dyDescent="0.2">
      <c r="A239" s="30"/>
      <c r="B239" s="30"/>
      <c r="C239" s="30"/>
    </row>
    <row r="240" spans="1:3" s="31" customFormat="1" x14ac:dyDescent="0.2">
      <c r="A240" s="30"/>
      <c r="B240" s="30"/>
      <c r="C240" s="30"/>
    </row>
    <row r="241" spans="1:3" s="31" customFormat="1" x14ac:dyDescent="0.2">
      <c r="A241" s="30"/>
      <c r="B241" s="30"/>
      <c r="C241" s="30"/>
    </row>
    <row r="242" spans="1:3" s="31" customFormat="1" x14ac:dyDescent="0.2">
      <c r="A242" s="30"/>
      <c r="B242" s="30"/>
      <c r="C242" s="30"/>
    </row>
    <row r="243" spans="1:3" s="31" customFormat="1" x14ac:dyDescent="0.2">
      <c r="A243" s="30"/>
      <c r="B243" s="30"/>
      <c r="C243" s="30"/>
    </row>
    <row r="244" spans="1:3" s="31" customFormat="1" x14ac:dyDescent="0.2">
      <c r="A244" s="30"/>
      <c r="B244" s="30"/>
      <c r="C244" s="30"/>
    </row>
    <row r="245" spans="1:3" s="31" customFormat="1" x14ac:dyDescent="0.2">
      <c r="A245" s="30"/>
      <c r="B245" s="30"/>
      <c r="C245" s="30"/>
    </row>
    <row r="246" spans="1:3" s="31" customFormat="1" x14ac:dyDescent="0.2">
      <c r="A246" s="30"/>
      <c r="B246" s="30"/>
      <c r="C246" s="30"/>
    </row>
    <row r="247" spans="1:3" s="31" customFormat="1" x14ac:dyDescent="0.2">
      <c r="A247" s="30"/>
      <c r="B247" s="30"/>
      <c r="C247" s="30"/>
    </row>
    <row r="248" spans="1:3" s="31" customFormat="1" x14ac:dyDescent="0.2">
      <c r="A248" s="30"/>
      <c r="B248" s="30"/>
      <c r="C248" s="30"/>
    </row>
    <row r="249" spans="1:3" s="31" customFormat="1" x14ac:dyDescent="0.2">
      <c r="A249" s="30"/>
      <c r="B249" s="30"/>
      <c r="C249" s="30"/>
    </row>
    <row r="250" spans="1:3" s="31" customFormat="1" x14ac:dyDescent="0.2">
      <c r="A250" s="30"/>
      <c r="B250" s="30"/>
      <c r="C250" s="30"/>
    </row>
    <row r="251" spans="1:3" s="31" customFormat="1" x14ac:dyDescent="0.2">
      <c r="A251" s="30"/>
      <c r="B251" s="30"/>
      <c r="C251" s="30"/>
    </row>
    <row r="252" spans="1:3" s="31" customFormat="1" x14ac:dyDescent="0.2">
      <c r="A252" s="30"/>
      <c r="B252" s="30"/>
      <c r="C252" s="30"/>
    </row>
    <row r="253" spans="1:3" s="31" customFormat="1" x14ac:dyDescent="0.2">
      <c r="A253" s="30"/>
      <c r="B253" s="30"/>
      <c r="C253" s="30"/>
    </row>
    <row r="254" spans="1:3" s="31" customFormat="1" x14ac:dyDescent="0.2">
      <c r="A254" s="30"/>
      <c r="B254" s="30"/>
      <c r="C254" s="30"/>
    </row>
    <row r="255" spans="1:3" s="31" customFormat="1" x14ac:dyDescent="0.2">
      <c r="A255" s="30"/>
      <c r="B255" s="30"/>
      <c r="C255" s="30"/>
    </row>
    <row r="256" spans="1:3" s="31" customFormat="1" x14ac:dyDescent="0.2">
      <c r="A256" s="30"/>
      <c r="B256" s="30"/>
      <c r="C256" s="30"/>
    </row>
    <row r="257" spans="1:3" s="31" customFormat="1" x14ac:dyDescent="0.2">
      <c r="A257" s="30"/>
      <c r="B257" s="30"/>
      <c r="C257" s="30"/>
    </row>
    <row r="258" spans="1:3" s="31" customFormat="1" x14ac:dyDescent="0.2">
      <c r="A258" s="30"/>
      <c r="B258" s="30"/>
      <c r="C258" s="30"/>
    </row>
    <row r="259" spans="1:3" s="31" customFormat="1" x14ac:dyDescent="0.2">
      <c r="A259" s="30"/>
      <c r="B259" s="30"/>
      <c r="C259" s="30"/>
    </row>
    <row r="260" spans="1:3" s="31" customFormat="1" x14ac:dyDescent="0.2">
      <c r="A260" s="30"/>
      <c r="B260" s="30"/>
      <c r="C260" s="30"/>
    </row>
    <row r="261" spans="1:3" s="31" customFormat="1" x14ac:dyDescent="0.2">
      <c r="A261" s="30"/>
      <c r="B261" s="30"/>
      <c r="C261" s="30"/>
    </row>
    <row r="262" spans="1:3" s="31" customFormat="1" x14ac:dyDescent="0.2">
      <c r="A262" s="30"/>
      <c r="B262" s="30"/>
      <c r="C262" s="30"/>
    </row>
    <row r="263" spans="1:3" s="31" customFormat="1" x14ac:dyDescent="0.2">
      <c r="A263" s="30"/>
      <c r="B263" s="30"/>
      <c r="C263" s="30"/>
    </row>
    <row r="264" spans="1:3" s="31" customFormat="1" x14ac:dyDescent="0.2">
      <c r="A264" s="30"/>
      <c r="B264" s="30"/>
      <c r="C264" s="30"/>
    </row>
    <row r="265" spans="1:3" s="31" customFormat="1" x14ac:dyDescent="0.2">
      <c r="A265" s="30"/>
      <c r="B265" s="30"/>
      <c r="C265" s="30"/>
    </row>
    <row r="266" spans="1:3" s="31" customFormat="1" x14ac:dyDescent="0.2">
      <c r="A266" s="30"/>
      <c r="B266" s="30"/>
      <c r="C266" s="30"/>
    </row>
    <row r="267" spans="1:3" s="31" customFormat="1" x14ac:dyDescent="0.2">
      <c r="A267" s="30"/>
      <c r="B267" s="30"/>
      <c r="C267" s="30"/>
    </row>
    <row r="268" spans="1:3" s="31" customFormat="1" x14ac:dyDescent="0.2">
      <c r="A268" s="30"/>
      <c r="B268" s="30"/>
      <c r="C268" s="30"/>
    </row>
    <row r="269" spans="1:3" s="31" customFormat="1" x14ac:dyDescent="0.2">
      <c r="A269" s="30"/>
      <c r="B269" s="30"/>
      <c r="C269" s="30"/>
    </row>
    <row r="270" spans="1:3" s="31" customFormat="1" x14ac:dyDescent="0.2">
      <c r="A270" s="30"/>
      <c r="B270" s="30"/>
      <c r="C270" s="30"/>
    </row>
    <row r="271" spans="1:3" s="31" customFormat="1" x14ac:dyDescent="0.2">
      <c r="A271" s="30"/>
      <c r="B271" s="30"/>
      <c r="C271" s="30"/>
    </row>
    <row r="272" spans="1:3" s="31" customFormat="1" x14ac:dyDescent="0.2">
      <c r="A272" s="30"/>
      <c r="B272" s="30"/>
      <c r="C272" s="30"/>
    </row>
    <row r="273" spans="1:3" s="31" customFormat="1" x14ac:dyDescent="0.2">
      <c r="A273" s="30"/>
      <c r="B273" s="30"/>
      <c r="C273" s="30"/>
    </row>
    <row r="274" spans="1:3" s="31" customFormat="1" x14ac:dyDescent="0.2">
      <c r="A274" s="30"/>
      <c r="B274" s="30"/>
      <c r="C274" s="30"/>
    </row>
    <row r="275" spans="1:3" s="31" customFormat="1" x14ac:dyDescent="0.2">
      <c r="A275" s="30"/>
      <c r="B275" s="30"/>
      <c r="C275" s="30"/>
    </row>
    <row r="276" spans="1:3" s="31" customFormat="1" x14ac:dyDescent="0.2">
      <c r="A276" s="30"/>
      <c r="B276" s="30"/>
      <c r="C276" s="30"/>
    </row>
    <row r="277" spans="1:3" s="31" customFormat="1" x14ac:dyDescent="0.2">
      <c r="A277" s="30"/>
      <c r="B277" s="30"/>
      <c r="C277" s="30"/>
    </row>
    <row r="278" spans="1:3" s="31" customFormat="1" x14ac:dyDescent="0.2">
      <c r="A278" s="30"/>
      <c r="B278" s="30"/>
      <c r="C278" s="30"/>
    </row>
    <row r="279" spans="1:3" s="31" customFormat="1" x14ac:dyDescent="0.2">
      <c r="A279" s="30"/>
      <c r="B279" s="30"/>
      <c r="C279" s="30"/>
    </row>
    <row r="280" spans="1:3" s="31" customFormat="1" x14ac:dyDescent="0.2">
      <c r="A280" s="30"/>
      <c r="B280" s="30"/>
      <c r="C280" s="30"/>
    </row>
    <row r="281" spans="1:3" s="31" customFormat="1" x14ac:dyDescent="0.2">
      <c r="A281" s="30"/>
      <c r="B281" s="30"/>
      <c r="C281" s="30"/>
    </row>
    <row r="282" spans="1:3" s="31" customFormat="1" x14ac:dyDescent="0.2">
      <c r="A282" s="30"/>
      <c r="B282" s="30"/>
      <c r="C282" s="30"/>
    </row>
    <row r="283" spans="1:3" s="31" customFormat="1" x14ac:dyDescent="0.2">
      <c r="A283" s="30"/>
      <c r="B283" s="30"/>
      <c r="C283" s="30"/>
    </row>
    <row r="284" spans="1:3" s="31" customFormat="1" x14ac:dyDescent="0.2">
      <c r="A284" s="30"/>
      <c r="B284" s="30"/>
      <c r="C284" s="30"/>
    </row>
    <row r="285" spans="1:3" s="31" customFormat="1" x14ac:dyDescent="0.2">
      <c r="A285" s="30"/>
      <c r="B285" s="30"/>
      <c r="C285" s="30"/>
    </row>
    <row r="286" spans="1:3" s="31" customFormat="1" x14ac:dyDescent="0.2">
      <c r="A286" s="30"/>
      <c r="B286" s="30"/>
      <c r="C286" s="30"/>
    </row>
    <row r="287" spans="1:3" s="31" customFormat="1" x14ac:dyDescent="0.2">
      <c r="A287" s="30"/>
      <c r="B287" s="30"/>
      <c r="C287" s="30"/>
    </row>
    <row r="288" spans="1:3" s="31" customFormat="1" x14ac:dyDescent="0.2">
      <c r="A288" s="30"/>
      <c r="B288" s="30"/>
      <c r="C288" s="30"/>
    </row>
    <row r="289" spans="1:3" s="31" customFormat="1" x14ac:dyDescent="0.2">
      <c r="A289" s="30"/>
      <c r="B289" s="30"/>
      <c r="C289" s="30"/>
    </row>
    <row r="290" spans="1:3" s="31" customFormat="1" x14ac:dyDescent="0.2">
      <c r="A290" s="30"/>
      <c r="B290" s="30"/>
      <c r="C290" s="30"/>
    </row>
    <row r="291" spans="1:3" s="31" customFormat="1" x14ac:dyDescent="0.2">
      <c r="A291" s="30"/>
      <c r="B291" s="30"/>
      <c r="C291" s="30"/>
    </row>
    <row r="292" spans="1:3" s="31" customFormat="1" x14ac:dyDescent="0.2">
      <c r="A292" s="30"/>
      <c r="B292" s="30"/>
      <c r="C292" s="30"/>
    </row>
    <row r="293" spans="1:3" s="31" customFormat="1" x14ac:dyDescent="0.2">
      <c r="A293" s="30"/>
      <c r="B293" s="30"/>
      <c r="C293" s="30"/>
    </row>
    <row r="294" spans="1:3" s="31" customFormat="1" x14ac:dyDescent="0.2">
      <c r="A294" s="30"/>
      <c r="B294" s="30"/>
      <c r="C294" s="30"/>
    </row>
    <row r="295" spans="1:3" s="31" customFormat="1" x14ac:dyDescent="0.2">
      <c r="A295" s="30"/>
      <c r="B295" s="30"/>
      <c r="C295" s="30"/>
    </row>
    <row r="296" spans="1:3" s="31" customFormat="1" x14ac:dyDescent="0.2">
      <c r="A296" s="30"/>
      <c r="B296" s="30"/>
      <c r="C296" s="30"/>
    </row>
    <row r="297" spans="1:3" s="31" customFormat="1" x14ac:dyDescent="0.2">
      <c r="A297" s="30"/>
      <c r="B297" s="30"/>
      <c r="C297" s="30"/>
    </row>
    <row r="298" spans="1:3" s="31" customFormat="1" x14ac:dyDescent="0.2">
      <c r="A298" s="30"/>
      <c r="B298" s="30"/>
      <c r="C298" s="30"/>
    </row>
    <row r="299" spans="1:3" s="31" customFormat="1" x14ac:dyDescent="0.2">
      <c r="A299" s="30"/>
      <c r="B299" s="30"/>
      <c r="C299" s="30"/>
    </row>
    <row r="300" spans="1:3" s="31" customFormat="1" x14ac:dyDescent="0.2">
      <c r="A300" s="30"/>
      <c r="B300" s="30"/>
      <c r="C300" s="30"/>
    </row>
    <row r="301" spans="1:3" s="31" customFormat="1" x14ac:dyDescent="0.2">
      <c r="A301" s="30"/>
      <c r="B301" s="30"/>
      <c r="C301" s="30"/>
    </row>
    <row r="302" spans="1:3" s="31" customFormat="1" x14ac:dyDescent="0.2">
      <c r="A302" s="30"/>
      <c r="B302" s="30"/>
      <c r="C302" s="30"/>
    </row>
    <row r="303" spans="1:3" s="31" customFormat="1" x14ac:dyDescent="0.2">
      <c r="A303" s="30"/>
      <c r="B303" s="30"/>
      <c r="C303" s="30"/>
    </row>
    <row r="304" spans="1:3" s="31" customFormat="1" x14ac:dyDescent="0.2">
      <c r="A304" s="30"/>
      <c r="B304" s="30"/>
      <c r="C304" s="30"/>
    </row>
    <row r="305" spans="1:3" s="31" customFormat="1" x14ac:dyDescent="0.2">
      <c r="A305" s="30"/>
      <c r="B305" s="30"/>
      <c r="C305" s="30"/>
    </row>
    <row r="306" spans="1:3" s="31" customFormat="1" x14ac:dyDescent="0.2">
      <c r="A306" s="30"/>
      <c r="B306" s="30"/>
      <c r="C306" s="30"/>
    </row>
    <row r="307" spans="1:3" s="31" customFormat="1" x14ac:dyDescent="0.2">
      <c r="A307" s="30"/>
      <c r="B307" s="30"/>
      <c r="C307" s="30"/>
    </row>
    <row r="308" spans="1:3" s="31" customFormat="1" x14ac:dyDescent="0.2">
      <c r="A308" s="30"/>
      <c r="B308" s="30"/>
      <c r="C308" s="30"/>
    </row>
    <row r="309" spans="1:3" s="31" customFormat="1" x14ac:dyDescent="0.2">
      <c r="A309" s="30"/>
      <c r="B309" s="30"/>
      <c r="C309" s="30"/>
    </row>
    <row r="310" spans="1:3" s="31" customFormat="1" x14ac:dyDescent="0.2">
      <c r="A310" s="30"/>
      <c r="B310" s="30"/>
      <c r="C310" s="30"/>
    </row>
    <row r="311" spans="1:3" s="31" customFormat="1" x14ac:dyDescent="0.2">
      <c r="A311" s="30"/>
      <c r="B311" s="30"/>
      <c r="C311" s="30"/>
    </row>
    <row r="312" spans="1:3" s="31" customFormat="1" x14ac:dyDescent="0.2">
      <c r="A312" s="30"/>
      <c r="B312" s="30"/>
      <c r="C312" s="30"/>
    </row>
    <row r="313" spans="1:3" s="31" customFormat="1" x14ac:dyDescent="0.2">
      <c r="A313" s="30"/>
      <c r="B313" s="30"/>
      <c r="C313" s="30"/>
    </row>
    <row r="314" spans="1:3" s="31" customFormat="1" x14ac:dyDescent="0.2">
      <c r="A314" s="30"/>
      <c r="B314" s="30"/>
      <c r="C314" s="30"/>
    </row>
    <row r="315" spans="1:3" s="31" customFormat="1" x14ac:dyDescent="0.2">
      <c r="A315" s="30"/>
      <c r="B315" s="30"/>
      <c r="C315" s="30"/>
    </row>
    <row r="316" spans="1:3" s="31" customFormat="1" x14ac:dyDescent="0.2">
      <c r="A316" s="30"/>
      <c r="B316" s="30"/>
      <c r="C316" s="30"/>
    </row>
    <row r="317" spans="1:3" s="31" customFormat="1" x14ac:dyDescent="0.2">
      <c r="A317" s="30"/>
      <c r="B317" s="30"/>
      <c r="C317" s="30"/>
    </row>
    <row r="318" spans="1:3" s="31" customFormat="1" x14ac:dyDescent="0.2">
      <c r="A318" s="30"/>
      <c r="B318" s="30"/>
      <c r="C318" s="30"/>
    </row>
    <row r="319" spans="1:3" s="31" customFormat="1" x14ac:dyDescent="0.2">
      <c r="A319" s="30"/>
      <c r="B319" s="30"/>
      <c r="C319" s="30"/>
    </row>
    <row r="320" spans="1:3" s="31" customFormat="1" x14ac:dyDescent="0.2">
      <c r="A320" s="30"/>
      <c r="B320" s="30"/>
      <c r="C320" s="30"/>
    </row>
    <row r="321" spans="1:3" s="31" customFormat="1" x14ac:dyDescent="0.2">
      <c r="A321" s="30"/>
      <c r="B321" s="30"/>
      <c r="C321" s="30"/>
    </row>
    <row r="322" spans="1:3" s="31" customFormat="1" x14ac:dyDescent="0.2">
      <c r="A322" s="30"/>
      <c r="B322" s="30"/>
      <c r="C322" s="30"/>
    </row>
    <row r="323" spans="1:3" s="31" customFormat="1" x14ac:dyDescent="0.2">
      <c r="A323" s="30"/>
      <c r="B323" s="30"/>
      <c r="C323" s="30"/>
    </row>
    <row r="324" spans="1:3" s="31" customFormat="1" x14ac:dyDescent="0.2">
      <c r="A324" s="30"/>
      <c r="B324" s="30"/>
      <c r="C324" s="30"/>
    </row>
    <row r="325" spans="1:3" s="31" customFormat="1" x14ac:dyDescent="0.2">
      <c r="A325" s="30"/>
      <c r="B325" s="30"/>
      <c r="C325" s="30"/>
    </row>
    <row r="326" spans="1:3" s="31" customFormat="1" x14ac:dyDescent="0.2">
      <c r="A326" s="30"/>
      <c r="B326" s="30"/>
      <c r="C326" s="30"/>
    </row>
    <row r="327" spans="1:3" s="31" customFormat="1" x14ac:dyDescent="0.2">
      <c r="A327" s="30"/>
      <c r="B327" s="30"/>
      <c r="C327" s="30"/>
    </row>
    <row r="328" spans="1:3" s="31" customFormat="1" x14ac:dyDescent="0.2">
      <c r="A328" s="30"/>
      <c r="B328" s="30"/>
      <c r="C328" s="30"/>
    </row>
    <row r="329" spans="1:3" s="31" customFormat="1" x14ac:dyDescent="0.2">
      <c r="A329" s="30"/>
      <c r="B329" s="30"/>
      <c r="C329" s="30"/>
    </row>
    <row r="330" spans="1:3" s="31" customFormat="1" x14ac:dyDescent="0.2">
      <c r="A330" s="30"/>
      <c r="B330" s="30"/>
      <c r="C330" s="30"/>
    </row>
    <row r="331" spans="1:3" s="31" customFormat="1" x14ac:dyDescent="0.2">
      <c r="A331" s="30"/>
      <c r="B331" s="30"/>
      <c r="C331" s="30"/>
    </row>
    <row r="332" spans="1:3" s="31" customFormat="1" x14ac:dyDescent="0.2">
      <c r="A332" s="30"/>
      <c r="B332" s="30"/>
      <c r="C332" s="30"/>
    </row>
    <row r="333" spans="1:3" s="31" customFormat="1" x14ac:dyDescent="0.2">
      <c r="A333" s="30"/>
      <c r="B333" s="30"/>
      <c r="C333" s="30"/>
    </row>
    <row r="334" spans="1:3" s="31" customFormat="1" x14ac:dyDescent="0.2">
      <c r="A334" s="30"/>
      <c r="B334" s="30"/>
      <c r="C334" s="30"/>
    </row>
    <row r="335" spans="1:3" s="31" customFormat="1" x14ac:dyDescent="0.2">
      <c r="A335" s="30"/>
      <c r="B335" s="30"/>
      <c r="C335" s="30"/>
    </row>
    <row r="336" spans="1:3" s="31" customFormat="1" x14ac:dyDescent="0.2">
      <c r="A336" s="30"/>
      <c r="B336" s="30"/>
      <c r="C336" s="30"/>
    </row>
    <row r="337" spans="1:3" s="31" customFormat="1" x14ac:dyDescent="0.2">
      <c r="A337" s="30"/>
      <c r="B337" s="30"/>
      <c r="C337" s="30"/>
    </row>
    <row r="338" spans="1:3" s="31" customFormat="1" x14ac:dyDescent="0.2">
      <c r="A338" s="30"/>
      <c r="B338" s="30"/>
      <c r="C338" s="30"/>
    </row>
    <row r="339" spans="1:3" s="31" customFormat="1" x14ac:dyDescent="0.2">
      <c r="A339" s="30"/>
      <c r="B339" s="30"/>
      <c r="C339" s="30"/>
    </row>
    <row r="340" spans="1:3" s="31" customFormat="1" x14ac:dyDescent="0.2">
      <c r="A340" s="30"/>
      <c r="B340" s="30"/>
      <c r="C340" s="30"/>
    </row>
    <row r="341" spans="1:3" s="31" customFormat="1" x14ac:dyDescent="0.2">
      <c r="A341" s="30"/>
      <c r="B341" s="30"/>
      <c r="C341" s="30"/>
    </row>
    <row r="342" spans="1:3" s="31" customFormat="1" x14ac:dyDescent="0.2">
      <c r="A342" s="30"/>
      <c r="B342" s="30"/>
      <c r="C342" s="30"/>
    </row>
    <row r="343" spans="1:3" s="31" customFormat="1" x14ac:dyDescent="0.2">
      <c r="A343" s="30"/>
      <c r="B343" s="30"/>
      <c r="C343" s="30"/>
    </row>
    <row r="344" spans="1:3" s="31" customFormat="1" x14ac:dyDescent="0.2">
      <c r="A344" s="30"/>
      <c r="B344" s="30"/>
      <c r="C344" s="30"/>
    </row>
    <row r="345" spans="1:3" s="31" customFormat="1" x14ac:dyDescent="0.2">
      <c r="A345" s="30"/>
      <c r="B345" s="30"/>
      <c r="C345" s="30"/>
    </row>
    <row r="346" spans="1:3" s="31" customFormat="1" x14ac:dyDescent="0.2">
      <c r="A346" s="30"/>
      <c r="B346" s="30"/>
      <c r="C346" s="30"/>
    </row>
    <row r="347" spans="1:3" s="31" customFormat="1" x14ac:dyDescent="0.2">
      <c r="A347" s="30"/>
      <c r="B347" s="30"/>
      <c r="C347" s="30"/>
    </row>
    <row r="348" spans="1:3" s="31" customFormat="1" x14ac:dyDescent="0.2">
      <c r="A348" s="30"/>
      <c r="B348" s="30"/>
      <c r="C348" s="30"/>
    </row>
    <row r="349" spans="1:3" s="31" customFormat="1" x14ac:dyDescent="0.2">
      <c r="A349" s="30"/>
      <c r="B349" s="30"/>
      <c r="C349" s="30"/>
    </row>
    <row r="350" spans="1:3" s="31" customFormat="1" x14ac:dyDescent="0.2">
      <c r="A350" s="30"/>
      <c r="B350" s="30"/>
      <c r="C350" s="30"/>
    </row>
    <row r="351" spans="1:3" s="31" customFormat="1" x14ac:dyDescent="0.2">
      <c r="A351" s="30"/>
      <c r="B351" s="30"/>
      <c r="C351" s="30"/>
    </row>
    <row r="352" spans="1:3" s="31" customFormat="1" x14ac:dyDescent="0.2">
      <c r="A352" s="30"/>
      <c r="B352" s="30"/>
      <c r="C352" s="30"/>
    </row>
    <row r="353" spans="1:3" s="31" customFormat="1" x14ac:dyDescent="0.2">
      <c r="A353" s="30"/>
      <c r="B353" s="30"/>
      <c r="C353" s="30"/>
    </row>
    <row r="354" spans="1:3" s="31" customFormat="1" x14ac:dyDescent="0.2">
      <c r="A354" s="30"/>
      <c r="B354" s="30"/>
      <c r="C354" s="30"/>
    </row>
    <row r="355" spans="1:3" s="31" customFormat="1" x14ac:dyDescent="0.2">
      <c r="A355" s="30"/>
      <c r="B355" s="30"/>
      <c r="C355" s="30"/>
    </row>
    <row r="356" spans="1:3" s="31" customFormat="1" x14ac:dyDescent="0.2">
      <c r="A356" s="30"/>
      <c r="B356" s="30"/>
      <c r="C356" s="30"/>
    </row>
    <row r="357" spans="1:3" s="31" customFormat="1" x14ac:dyDescent="0.2">
      <c r="A357" s="30"/>
      <c r="B357" s="30"/>
      <c r="C357" s="30"/>
    </row>
    <row r="358" spans="1:3" s="31" customFormat="1" x14ac:dyDescent="0.2">
      <c r="A358" s="30"/>
      <c r="B358" s="30"/>
      <c r="C358" s="30"/>
    </row>
    <row r="359" spans="1:3" s="31" customFormat="1" x14ac:dyDescent="0.2">
      <c r="A359" s="30"/>
      <c r="B359" s="30"/>
      <c r="C359" s="30"/>
    </row>
    <row r="360" spans="1:3" s="31" customFormat="1" x14ac:dyDescent="0.2">
      <c r="A360" s="30"/>
      <c r="B360" s="30"/>
      <c r="C360" s="30"/>
    </row>
    <row r="361" spans="1:3" s="31" customFormat="1" x14ac:dyDescent="0.2">
      <c r="A361" s="30"/>
      <c r="B361" s="30"/>
      <c r="C361" s="30"/>
    </row>
    <row r="362" spans="1:3" s="31" customFormat="1" x14ac:dyDescent="0.2">
      <c r="A362" s="30"/>
      <c r="B362" s="30"/>
      <c r="C362" s="30"/>
    </row>
    <row r="363" spans="1:3" s="31" customFormat="1" x14ac:dyDescent="0.2">
      <c r="A363" s="30"/>
      <c r="B363" s="30"/>
      <c r="C363" s="30"/>
    </row>
    <row r="364" spans="1:3" s="31" customFormat="1" x14ac:dyDescent="0.2">
      <c r="A364" s="30"/>
      <c r="B364" s="30"/>
      <c r="C364" s="30"/>
    </row>
    <row r="365" spans="1:3" s="31" customFormat="1" x14ac:dyDescent="0.2">
      <c r="A365" s="30"/>
      <c r="B365" s="30"/>
      <c r="C365" s="30"/>
    </row>
    <row r="366" spans="1:3" s="31" customFormat="1" x14ac:dyDescent="0.2">
      <c r="A366" s="30"/>
      <c r="B366" s="30"/>
      <c r="C366" s="30"/>
    </row>
    <row r="367" spans="1:3" s="31" customFormat="1" x14ac:dyDescent="0.2">
      <c r="A367" s="30"/>
      <c r="B367" s="30"/>
      <c r="C367" s="30"/>
    </row>
    <row r="368" spans="1:3" s="31" customFormat="1" x14ac:dyDescent="0.2">
      <c r="A368" s="30"/>
      <c r="B368" s="30"/>
      <c r="C368" s="30"/>
    </row>
    <row r="369" spans="1:3" s="31" customFormat="1" x14ac:dyDescent="0.2">
      <c r="A369" s="30"/>
      <c r="B369" s="30"/>
      <c r="C369" s="30"/>
    </row>
    <row r="370" spans="1:3" s="31" customFormat="1" x14ac:dyDescent="0.2">
      <c r="A370" s="30"/>
      <c r="B370" s="30"/>
      <c r="C370" s="30"/>
    </row>
    <row r="371" spans="1:3" s="31" customFormat="1" x14ac:dyDescent="0.2">
      <c r="A371" s="30"/>
      <c r="B371" s="30"/>
      <c r="C371" s="30"/>
    </row>
    <row r="372" spans="1:3" s="31" customFormat="1" x14ac:dyDescent="0.2">
      <c r="A372" s="30"/>
      <c r="B372" s="30"/>
      <c r="C372" s="30"/>
    </row>
    <row r="373" spans="1:3" s="31" customFormat="1" x14ac:dyDescent="0.2">
      <c r="A373" s="30"/>
      <c r="B373" s="30"/>
      <c r="C373" s="30"/>
    </row>
    <row r="374" spans="1:3" s="31" customFormat="1" x14ac:dyDescent="0.2">
      <c r="A374" s="30"/>
      <c r="B374" s="30"/>
      <c r="C374" s="30"/>
    </row>
    <row r="375" spans="1:3" s="31" customFormat="1" x14ac:dyDescent="0.2">
      <c r="A375" s="30"/>
      <c r="B375" s="30"/>
      <c r="C375" s="30"/>
    </row>
    <row r="376" spans="1:3" s="31" customFormat="1" x14ac:dyDescent="0.2">
      <c r="A376" s="30"/>
      <c r="B376" s="30"/>
      <c r="C376" s="30"/>
    </row>
    <row r="377" spans="1:3" s="31" customFormat="1" x14ac:dyDescent="0.2">
      <c r="A377" s="30"/>
      <c r="B377" s="30"/>
      <c r="C377" s="30"/>
    </row>
    <row r="378" spans="1:3" s="31" customFormat="1" x14ac:dyDescent="0.2">
      <c r="A378" s="30"/>
      <c r="B378" s="30"/>
      <c r="C378" s="30"/>
    </row>
    <row r="379" spans="1:3" s="31" customFormat="1" x14ac:dyDescent="0.2">
      <c r="A379" s="30"/>
      <c r="B379" s="30"/>
      <c r="C379" s="30"/>
    </row>
    <row r="380" spans="1:3" s="31" customFormat="1" x14ac:dyDescent="0.2">
      <c r="A380" s="30"/>
      <c r="B380" s="30"/>
      <c r="C380" s="30"/>
    </row>
    <row r="381" spans="1:3" s="31" customFormat="1" x14ac:dyDescent="0.2">
      <c r="A381" s="30"/>
      <c r="B381" s="30"/>
      <c r="C381" s="30"/>
    </row>
    <row r="382" spans="1:3" s="31" customFormat="1" x14ac:dyDescent="0.2">
      <c r="A382" s="30"/>
      <c r="B382" s="30"/>
      <c r="C382" s="30"/>
    </row>
    <row r="383" spans="1:3" s="31" customFormat="1" x14ac:dyDescent="0.2">
      <c r="A383" s="30"/>
      <c r="B383" s="30"/>
      <c r="C383" s="30"/>
    </row>
    <row r="384" spans="1:3" s="31" customFormat="1" x14ac:dyDescent="0.2">
      <c r="A384" s="30"/>
      <c r="B384" s="30"/>
      <c r="C384" s="30"/>
    </row>
    <row r="385" spans="1:3" s="31" customFormat="1" x14ac:dyDescent="0.2">
      <c r="A385" s="30"/>
      <c r="B385" s="30"/>
      <c r="C385" s="30"/>
    </row>
    <row r="386" spans="1:3" s="31" customFormat="1" x14ac:dyDescent="0.2">
      <c r="A386" s="30"/>
      <c r="B386" s="30"/>
      <c r="C386" s="30"/>
    </row>
    <row r="387" spans="1:3" s="31" customFormat="1" x14ac:dyDescent="0.2">
      <c r="A387" s="30"/>
      <c r="B387" s="30"/>
      <c r="C387" s="30"/>
    </row>
    <row r="388" spans="1:3" s="31" customFormat="1" x14ac:dyDescent="0.2">
      <c r="A388" s="30"/>
      <c r="B388" s="30"/>
      <c r="C388" s="30"/>
    </row>
    <row r="389" spans="1:3" s="31" customFormat="1" x14ac:dyDescent="0.2">
      <c r="A389" s="30"/>
      <c r="B389" s="30"/>
      <c r="C389" s="30"/>
    </row>
    <row r="390" spans="1:3" s="31" customFormat="1" x14ac:dyDescent="0.2">
      <c r="A390" s="30"/>
      <c r="B390" s="30"/>
      <c r="C390" s="30"/>
    </row>
    <row r="391" spans="1:3" s="31" customFormat="1" x14ac:dyDescent="0.2">
      <c r="A391" s="30"/>
      <c r="B391" s="30"/>
      <c r="C391" s="30"/>
    </row>
    <row r="392" spans="1:3" s="31" customFormat="1" x14ac:dyDescent="0.2">
      <c r="A392" s="30"/>
      <c r="B392" s="30"/>
      <c r="C392" s="30"/>
    </row>
    <row r="393" spans="1:3" s="31" customFormat="1" x14ac:dyDescent="0.2">
      <c r="A393" s="30"/>
      <c r="B393" s="30"/>
      <c r="C393" s="30"/>
    </row>
    <row r="394" spans="1:3" s="31" customFormat="1" x14ac:dyDescent="0.2">
      <c r="A394" s="30"/>
      <c r="B394" s="30"/>
      <c r="C394" s="30"/>
    </row>
    <row r="395" spans="1:3" s="31" customFormat="1" x14ac:dyDescent="0.2">
      <c r="A395" s="30"/>
      <c r="B395" s="30"/>
      <c r="C395" s="30"/>
    </row>
    <row r="396" spans="1:3" s="31" customFormat="1" x14ac:dyDescent="0.2">
      <c r="A396" s="30"/>
      <c r="B396" s="30"/>
      <c r="C396" s="30"/>
    </row>
    <row r="397" spans="1:3" s="31" customFormat="1" x14ac:dyDescent="0.2">
      <c r="A397" s="30"/>
      <c r="B397" s="30"/>
      <c r="C397" s="30"/>
    </row>
    <row r="398" spans="1:3" s="31" customFormat="1" x14ac:dyDescent="0.2">
      <c r="A398" s="30"/>
      <c r="B398" s="30"/>
      <c r="C398" s="30"/>
    </row>
    <row r="399" spans="1:3" s="31" customFormat="1" x14ac:dyDescent="0.2">
      <c r="A399" s="30"/>
      <c r="B399" s="30"/>
      <c r="C399" s="30"/>
    </row>
    <row r="400" spans="1:3" s="31" customFormat="1" x14ac:dyDescent="0.2">
      <c r="A400" s="30"/>
      <c r="B400" s="30"/>
      <c r="C400" s="30"/>
    </row>
    <row r="401" spans="1:3" s="31" customFormat="1" x14ac:dyDescent="0.2">
      <c r="A401" s="30"/>
      <c r="B401" s="30"/>
      <c r="C401" s="30"/>
    </row>
    <row r="402" spans="1:3" s="31" customFormat="1" x14ac:dyDescent="0.2">
      <c r="A402" s="30"/>
      <c r="B402" s="30"/>
      <c r="C402" s="30"/>
    </row>
    <row r="403" spans="1:3" s="31" customFormat="1" x14ac:dyDescent="0.2">
      <c r="A403" s="30"/>
      <c r="B403" s="30"/>
      <c r="C403" s="30"/>
    </row>
    <row r="404" spans="1:3" s="31" customFormat="1" x14ac:dyDescent="0.2">
      <c r="A404" s="30"/>
      <c r="B404" s="30"/>
      <c r="C404" s="30"/>
    </row>
    <row r="405" spans="1:3" s="31" customFormat="1" x14ac:dyDescent="0.2">
      <c r="A405" s="30"/>
      <c r="B405" s="30"/>
      <c r="C405" s="30"/>
    </row>
    <row r="406" spans="1:3" s="31" customFormat="1" x14ac:dyDescent="0.2">
      <c r="A406" s="30"/>
      <c r="B406" s="30"/>
      <c r="C406" s="30"/>
    </row>
    <row r="407" spans="1:3" s="31" customFormat="1" x14ac:dyDescent="0.2">
      <c r="A407" s="30"/>
      <c r="B407" s="30"/>
      <c r="C407" s="30"/>
    </row>
    <row r="408" spans="1:3" s="31" customFormat="1" x14ac:dyDescent="0.2">
      <c r="A408" s="30"/>
      <c r="B408" s="30"/>
      <c r="C408" s="30"/>
    </row>
    <row r="409" spans="1:3" s="31" customFormat="1" x14ac:dyDescent="0.2">
      <c r="A409" s="30"/>
      <c r="B409" s="30"/>
      <c r="C409" s="30"/>
    </row>
    <row r="410" spans="1:3" s="31" customFormat="1" x14ac:dyDescent="0.2">
      <c r="A410" s="30"/>
      <c r="B410" s="30"/>
      <c r="C410" s="30"/>
    </row>
    <row r="411" spans="1:3" s="31" customFormat="1" x14ac:dyDescent="0.2">
      <c r="A411" s="30"/>
      <c r="B411" s="30"/>
      <c r="C411" s="30"/>
    </row>
    <row r="412" spans="1:3" s="31" customFormat="1" x14ac:dyDescent="0.2">
      <c r="A412" s="30"/>
      <c r="B412" s="30"/>
      <c r="C412" s="30"/>
    </row>
    <row r="413" spans="1:3" s="31" customFormat="1" x14ac:dyDescent="0.2">
      <c r="A413" s="30"/>
      <c r="B413" s="30"/>
      <c r="C413" s="30"/>
    </row>
    <row r="414" spans="1:3" s="31" customFormat="1" x14ac:dyDescent="0.2">
      <c r="A414" s="30"/>
      <c r="B414" s="30"/>
      <c r="C414" s="30"/>
    </row>
    <row r="415" spans="1:3" s="31" customFormat="1" x14ac:dyDescent="0.2">
      <c r="A415" s="30"/>
      <c r="B415" s="30"/>
      <c r="C415" s="30"/>
    </row>
    <row r="416" spans="1:3" s="31" customFormat="1" x14ac:dyDescent="0.2">
      <c r="A416" s="30"/>
      <c r="B416" s="30"/>
      <c r="C416" s="30"/>
    </row>
    <row r="417" spans="1:3" s="31" customFormat="1" x14ac:dyDescent="0.2">
      <c r="A417" s="30"/>
      <c r="B417" s="30"/>
      <c r="C417" s="30"/>
    </row>
    <row r="418" spans="1:3" s="31" customFormat="1" x14ac:dyDescent="0.2">
      <c r="A418" s="30"/>
      <c r="B418" s="30"/>
      <c r="C418" s="30"/>
    </row>
    <row r="419" spans="1:3" s="31" customFormat="1" x14ac:dyDescent="0.2">
      <c r="A419" s="30"/>
      <c r="B419" s="30"/>
      <c r="C419" s="30"/>
    </row>
    <row r="420" spans="1:3" s="31" customFormat="1" x14ac:dyDescent="0.2">
      <c r="A420" s="30"/>
      <c r="B420" s="30"/>
      <c r="C420" s="30"/>
    </row>
    <row r="421" spans="1:3" s="31" customFormat="1" x14ac:dyDescent="0.2">
      <c r="A421" s="30"/>
      <c r="B421" s="30"/>
      <c r="C421" s="30"/>
    </row>
    <row r="422" spans="1:3" s="31" customFormat="1" x14ac:dyDescent="0.2">
      <c r="A422" s="30"/>
      <c r="B422" s="30"/>
      <c r="C422" s="30"/>
    </row>
    <row r="423" spans="1:3" s="31" customFormat="1" x14ac:dyDescent="0.2">
      <c r="A423" s="30"/>
      <c r="B423" s="30"/>
      <c r="C423" s="30"/>
    </row>
    <row r="424" spans="1:3" s="31" customFormat="1" x14ac:dyDescent="0.2">
      <c r="A424" s="30"/>
      <c r="B424" s="30"/>
      <c r="C424" s="30"/>
    </row>
    <row r="425" spans="1:3" s="31" customFormat="1" x14ac:dyDescent="0.2">
      <c r="A425" s="30"/>
      <c r="B425" s="30"/>
      <c r="C425" s="30"/>
    </row>
    <row r="426" spans="1:3" s="31" customFormat="1" x14ac:dyDescent="0.2">
      <c r="A426" s="30"/>
      <c r="B426" s="30"/>
      <c r="C426" s="30"/>
    </row>
    <row r="427" spans="1:3" s="31" customFormat="1" x14ac:dyDescent="0.2">
      <c r="A427" s="30"/>
      <c r="B427" s="30"/>
      <c r="C427" s="30"/>
    </row>
    <row r="428" spans="1:3" s="31" customFormat="1" x14ac:dyDescent="0.2">
      <c r="A428" s="30"/>
      <c r="B428" s="30"/>
      <c r="C428" s="30"/>
    </row>
    <row r="429" spans="1:3" s="31" customFormat="1" x14ac:dyDescent="0.2">
      <c r="A429" s="30"/>
      <c r="B429" s="30"/>
      <c r="C429" s="30"/>
    </row>
    <row r="430" spans="1:3" s="31" customFormat="1" x14ac:dyDescent="0.2">
      <c r="A430" s="30"/>
      <c r="B430" s="30"/>
      <c r="C430" s="30"/>
    </row>
    <row r="431" spans="1:3" s="31" customFormat="1" x14ac:dyDescent="0.2">
      <c r="A431" s="30"/>
      <c r="B431" s="30"/>
      <c r="C431" s="30"/>
    </row>
    <row r="432" spans="1:3" s="31" customFormat="1" x14ac:dyDescent="0.2">
      <c r="A432" s="30"/>
      <c r="B432" s="30"/>
      <c r="C432" s="30"/>
    </row>
    <row r="433" spans="1:3" s="31" customFormat="1" x14ac:dyDescent="0.2">
      <c r="A433" s="30"/>
      <c r="B433" s="30"/>
      <c r="C433" s="30"/>
    </row>
    <row r="434" spans="1:3" s="31" customFormat="1" x14ac:dyDescent="0.2">
      <c r="A434" s="30"/>
      <c r="B434" s="30"/>
      <c r="C434" s="30"/>
    </row>
    <row r="435" spans="1:3" s="31" customFormat="1" x14ac:dyDescent="0.2">
      <c r="A435" s="30"/>
      <c r="B435" s="30"/>
      <c r="C435" s="30"/>
    </row>
    <row r="436" spans="1:3" s="31" customFormat="1" x14ac:dyDescent="0.2">
      <c r="A436" s="30"/>
      <c r="B436" s="30"/>
      <c r="C436" s="30"/>
    </row>
    <row r="437" spans="1:3" s="31" customFormat="1" x14ac:dyDescent="0.2">
      <c r="A437" s="30"/>
      <c r="B437" s="30"/>
      <c r="C437" s="30"/>
    </row>
    <row r="438" spans="1:3" s="31" customFormat="1" x14ac:dyDescent="0.2">
      <c r="A438" s="30"/>
      <c r="B438" s="30"/>
      <c r="C438" s="30"/>
    </row>
    <row r="439" spans="1:3" s="31" customFormat="1" x14ac:dyDescent="0.2">
      <c r="A439" s="30"/>
      <c r="B439" s="30"/>
      <c r="C439" s="30"/>
    </row>
    <row r="440" spans="1:3" s="31" customFormat="1" x14ac:dyDescent="0.2">
      <c r="A440" s="30"/>
      <c r="B440" s="30"/>
      <c r="C440" s="30"/>
    </row>
    <row r="441" spans="1:3" s="31" customFormat="1" x14ac:dyDescent="0.2">
      <c r="A441" s="30"/>
      <c r="B441" s="30"/>
      <c r="C441" s="30"/>
    </row>
    <row r="442" spans="1:3" s="31" customFormat="1" x14ac:dyDescent="0.2">
      <c r="A442" s="30"/>
      <c r="B442" s="30"/>
      <c r="C442" s="30"/>
    </row>
    <row r="443" spans="1:3" s="31" customFormat="1" x14ac:dyDescent="0.2">
      <c r="A443" s="30"/>
      <c r="B443" s="30"/>
      <c r="C443" s="30"/>
    </row>
    <row r="444" spans="1:3" s="31" customFormat="1" x14ac:dyDescent="0.2">
      <c r="A444" s="30"/>
      <c r="B444" s="30"/>
      <c r="C444" s="30"/>
    </row>
    <row r="445" spans="1:3" s="31" customFormat="1" x14ac:dyDescent="0.2">
      <c r="A445" s="30"/>
      <c r="B445" s="30"/>
      <c r="C445" s="30"/>
    </row>
    <row r="446" spans="1:3" s="31" customFormat="1" x14ac:dyDescent="0.2">
      <c r="A446" s="30"/>
      <c r="B446" s="30"/>
      <c r="C446" s="30"/>
    </row>
    <row r="447" spans="1:3" s="31" customFormat="1" x14ac:dyDescent="0.2">
      <c r="A447" s="30"/>
      <c r="B447" s="30"/>
      <c r="C447" s="30"/>
    </row>
    <row r="448" spans="1:3" s="31" customFormat="1" x14ac:dyDescent="0.2">
      <c r="A448" s="30"/>
      <c r="B448" s="30"/>
      <c r="C448" s="30"/>
    </row>
    <row r="449" spans="1:3" s="31" customFormat="1" x14ac:dyDescent="0.2">
      <c r="A449" s="30"/>
      <c r="B449" s="30"/>
      <c r="C449" s="30"/>
    </row>
    <row r="450" spans="1:3" s="31" customFormat="1" x14ac:dyDescent="0.2">
      <c r="A450" s="30"/>
      <c r="B450" s="30"/>
      <c r="C450" s="30"/>
    </row>
    <row r="451" spans="1:3" s="31" customFormat="1" x14ac:dyDescent="0.2">
      <c r="A451" s="30"/>
      <c r="B451" s="30"/>
      <c r="C451" s="30"/>
    </row>
    <row r="452" spans="1:3" s="31" customFormat="1" x14ac:dyDescent="0.2">
      <c r="A452" s="30"/>
      <c r="B452" s="30"/>
      <c r="C452" s="30"/>
    </row>
    <row r="453" spans="1:3" s="31" customFormat="1" x14ac:dyDescent="0.2">
      <c r="A453" s="30"/>
      <c r="B453" s="30"/>
      <c r="C453" s="30"/>
    </row>
    <row r="454" spans="1:3" s="31" customFormat="1" x14ac:dyDescent="0.2">
      <c r="A454" s="30"/>
      <c r="B454" s="30"/>
      <c r="C454" s="30"/>
    </row>
    <row r="455" spans="1:3" s="31" customFormat="1" x14ac:dyDescent="0.2">
      <c r="A455" s="30"/>
      <c r="B455" s="30"/>
      <c r="C455" s="30"/>
    </row>
    <row r="456" spans="1:3" s="31" customFormat="1" x14ac:dyDescent="0.2">
      <c r="A456" s="30"/>
      <c r="B456" s="30"/>
      <c r="C456" s="30"/>
    </row>
    <row r="457" spans="1:3" s="31" customFormat="1" x14ac:dyDescent="0.2">
      <c r="A457" s="30"/>
      <c r="B457" s="30"/>
      <c r="C457" s="30"/>
    </row>
    <row r="458" spans="1:3" s="31" customFormat="1" x14ac:dyDescent="0.2">
      <c r="A458" s="30"/>
      <c r="B458" s="30"/>
      <c r="C458" s="30"/>
    </row>
    <row r="459" spans="1:3" s="31" customFormat="1" x14ac:dyDescent="0.2">
      <c r="A459" s="30"/>
      <c r="B459" s="30"/>
      <c r="C459" s="30"/>
    </row>
    <row r="460" spans="1:3" s="31" customFormat="1" x14ac:dyDescent="0.2">
      <c r="A460" s="30"/>
      <c r="B460" s="30"/>
      <c r="C460" s="30"/>
    </row>
    <row r="461" spans="1:3" s="31" customFormat="1" x14ac:dyDescent="0.2">
      <c r="A461" s="30"/>
      <c r="B461" s="30"/>
      <c r="C461" s="30"/>
    </row>
    <row r="462" spans="1:3" s="31" customFormat="1" x14ac:dyDescent="0.2">
      <c r="A462" s="30"/>
      <c r="B462" s="30"/>
      <c r="C462" s="30"/>
    </row>
    <row r="463" spans="1:3" s="31" customFormat="1" x14ac:dyDescent="0.2">
      <c r="A463" s="30"/>
      <c r="B463" s="30"/>
      <c r="C463" s="30"/>
    </row>
    <row r="464" spans="1:3" s="31" customFormat="1" x14ac:dyDescent="0.2">
      <c r="A464" s="30"/>
      <c r="B464" s="30"/>
      <c r="C464" s="30"/>
    </row>
    <row r="465" spans="1:3" s="31" customFormat="1" x14ac:dyDescent="0.2">
      <c r="A465" s="30"/>
      <c r="B465" s="30"/>
      <c r="C465" s="30"/>
    </row>
    <row r="466" spans="1:3" s="31" customFormat="1" x14ac:dyDescent="0.2">
      <c r="A466" s="30"/>
      <c r="B466" s="30"/>
      <c r="C466" s="30"/>
    </row>
    <row r="467" spans="1:3" s="31" customFormat="1" x14ac:dyDescent="0.2">
      <c r="A467" s="30"/>
      <c r="B467" s="30"/>
      <c r="C467" s="30"/>
    </row>
    <row r="468" spans="1:3" s="31" customFormat="1" x14ac:dyDescent="0.2">
      <c r="A468" s="30"/>
      <c r="B468" s="30"/>
      <c r="C468" s="30"/>
    </row>
    <row r="469" spans="1:3" s="31" customFormat="1" x14ac:dyDescent="0.2">
      <c r="A469" s="30"/>
      <c r="B469" s="30"/>
      <c r="C469" s="30"/>
    </row>
    <row r="470" spans="1:3" s="31" customFormat="1" x14ac:dyDescent="0.2">
      <c r="A470" s="30"/>
      <c r="B470" s="30"/>
      <c r="C470" s="30"/>
    </row>
    <row r="471" spans="1:3" s="31" customFormat="1" x14ac:dyDescent="0.2">
      <c r="A471" s="30"/>
      <c r="B471" s="30"/>
      <c r="C471" s="30"/>
    </row>
    <row r="472" spans="1:3" s="31" customFormat="1" x14ac:dyDescent="0.2">
      <c r="A472" s="30"/>
      <c r="B472" s="30"/>
      <c r="C472" s="30"/>
    </row>
    <row r="473" spans="1:3" s="31" customFormat="1" x14ac:dyDescent="0.2">
      <c r="A473" s="30"/>
      <c r="B473" s="30"/>
      <c r="C473" s="30"/>
    </row>
    <row r="474" spans="1:3" s="31" customFormat="1" x14ac:dyDescent="0.2">
      <c r="A474" s="30"/>
      <c r="B474" s="30"/>
      <c r="C474" s="30"/>
    </row>
    <row r="475" spans="1:3" s="31" customFormat="1" x14ac:dyDescent="0.2">
      <c r="A475" s="30"/>
      <c r="B475" s="30"/>
      <c r="C475" s="30"/>
    </row>
    <row r="476" spans="1:3" s="31" customFormat="1" x14ac:dyDescent="0.2">
      <c r="A476" s="30"/>
      <c r="B476" s="30"/>
      <c r="C476" s="30"/>
    </row>
    <row r="477" spans="1:3" s="31" customFormat="1" x14ac:dyDescent="0.2">
      <c r="A477" s="30"/>
      <c r="B477" s="30"/>
      <c r="C477" s="30"/>
    </row>
    <row r="478" spans="1:3" s="31" customFormat="1" x14ac:dyDescent="0.2">
      <c r="A478" s="30"/>
      <c r="B478" s="30"/>
      <c r="C478" s="30"/>
    </row>
    <row r="479" spans="1:3" s="31" customFormat="1" x14ac:dyDescent="0.2">
      <c r="A479" s="30"/>
      <c r="B479" s="30"/>
      <c r="C479" s="30"/>
    </row>
    <row r="480" spans="1:3" s="31" customFormat="1" x14ac:dyDescent="0.2">
      <c r="A480" s="30"/>
      <c r="B480" s="30"/>
      <c r="C480" s="30"/>
    </row>
    <row r="481" spans="1:3" s="31" customFormat="1" x14ac:dyDescent="0.2">
      <c r="A481" s="30"/>
      <c r="B481" s="30"/>
      <c r="C481" s="30"/>
    </row>
    <row r="482" spans="1:3" s="31" customFormat="1" x14ac:dyDescent="0.2">
      <c r="A482" s="30"/>
      <c r="B482" s="30"/>
      <c r="C482" s="30"/>
    </row>
    <row r="483" spans="1:3" s="31" customFormat="1" x14ac:dyDescent="0.2">
      <c r="A483" s="30"/>
      <c r="B483" s="30"/>
      <c r="C483" s="30"/>
    </row>
    <row r="484" spans="1:3" s="31" customFormat="1" x14ac:dyDescent="0.2">
      <c r="A484" s="30"/>
      <c r="B484" s="30"/>
      <c r="C484" s="30"/>
    </row>
    <row r="485" spans="1:3" s="31" customFormat="1" x14ac:dyDescent="0.2">
      <c r="A485" s="30"/>
      <c r="B485" s="30"/>
      <c r="C485" s="30"/>
    </row>
    <row r="486" spans="1:3" s="31" customFormat="1" x14ac:dyDescent="0.2">
      <c r="A486" s="30"/>
      <c r="B486" s="30"/>
      <c r="C486" s="30"/>
    </row>
    <row r="487" spans="1:3" s="31" customFormat="1" x14ac:dyDescent="0.2">
      <c r="A487" s="30"/>
      <c r="B487" s="30"/>
      <c r="C487" s="30"/>
    </row>
    <row r="488" spans="1:3" s="31" customFormat="1" x14ac:dyDescent="0.2">
      <c r="A488" s="30"/>
      <c r="B488" s="30"/>
      <c r="C488" s="30"/>
    </row>
    <row r="489" spans="1:3" s="31" customFormat="1" x14ac:dyDescent="0.2">
      <c r="A489" s="30"/>
      <c r="B489" s="30"/>
      <c r="C489" s="30"/>
    </row>
    <row r="490" spans="1:3" s="31" customFormat="1" x14ac:dyDescent="0.2">
      <c r="A490" s="30"/>
      <c r="B490" s="30"/>
      <c r="C490" s="30"/>
    </row>
    <row r="491" spans="1:3" s="31" customFormat="1" x14ac:dyDescent="0.2">
      <c r="A491" s="30"/>
      <c r="B491" s="30"/>
      <c r="C491" s="30"/>
    </row>
    <row r="492" spans="1:3" s="31" customFormat="1" x14ac:dyDescent="0.2">
      <c r="A492" s="30"/>
      <c r="B492" s="30"/>
      <c r="C492" s="30"/>
    </row>
    <row r="493" spans="1:3" s="31" customFormat="1" x14ac:dyDescent="0.2">
      <c r="A493" s="30"/>
      <c r="B493" s="30"/>
      <c r="C493" s="30"/>
    </row>
    <row r="494" spans="1:3" s="31" customFormat="1" x14ac:dyDescent="0.2">
      <c r="A494" s="30"/>
      <c r="B494" s="30"/>
      <c r="C494" s="30"/>
    </row>
    <row r="495" spans="1:3" s="31" customFormat="1" x14ac:dyDescent="0.2">
      <c r="A495" s="30"/>
      <c r="B495" s="30"/>
      <c r="C495" s="30"/>
    </row>
    <row r="496" spans="1:3" s="31" customFormat="1" x14ac:dyDescent="0.2">
      <c r="A496" s="30"/>
      <c r="B496" s="30"/>
      <c r="C496" s="30"/>
    </row>
    <row r="497" spans="1:3" s="31" customFormat="1" x14ac:dyDescent="0.2">
      <c r="A497" s="30"/>
      <c r="B497" s="30"/>
      <c r="C497" s="30"/>
    </row>
    <row r="498" spans="1:3" s="31" customFormat="1" x14ac:dyDescent="0.2">
      <c r="A498" s="30"/>
      <c r="B498" s="30"/>
      <c r="C498" s="30"/>
    </row>
    <row r="499" spans="1:3" s="31" customFormat="1" x14ac:dyDescent="0.2">
      <c r="A499" s="30"/>
      <c r="B499" s="30"/>
      <c r="C499" s="30"/>
    </row>
    <row r="500" spans="1:3" s="31" customFormat="1" x14ac:dyDescent="0.2">
      <c r="A500" s="30"/>
      <c r="B500" s="30"/>
      <c r="C500" s="30"/>
    </row>
    <row r="501" spans="1:3" s="31" customFormat="1" x14ac:dyDescent="0.2">
      <c r="A501" s="30"/>
      <c r="B501" s="30"/>
      <c r="C501" s="30"/>
    </row>
    <row r="502" spans="1:3" s="31" customFormat="1" x14ac:dyDescent="0.2">
      <c r="A502" s="30"/>
      <c r="B502" s="30"/>
      <c r="C502" s="30"/>
    </row>
    <row r="503" spans="1:3" s="31" customFormat="1" x14ac:dyDescent="0.2">
      <c r="A503" s="30"/>
      <c r="B503" s="30"/>
      <c r="C503" s="30"/>
    </row>
    <row r="504" spans="1:3" s="31" customFormat="1" x14ac:dyDescent="0.2">
      <c r="A504" s="30"/>
      <c r="B504" s="30"/>
      <c r="C504" s="30"/>
    </row>
    <row r="505" spans="1:3" s="31" customFormat="1" x14ac:dyDescent="0.2">
      <c r="A505" s="30"/>
      <c r="B505" s="30"/>
      <c r="C505" s="30"/>
    </row>
    <row r="506" spans="1:3" s="31" customFormat="1" x14ac:dyDescent="0.2">
      <c r="A506" s="30"/>
      <c r="B506" s="30"/>
      <c r="C506" s="30"/>
    </row>
    <row r="507" spans="1:3" s="31" customFormat="1" x14ac:dyDescent="0.2">
      <c r="A507" s="30"/>
      <c r="B507" s="30"/>
      <c r="C507" s="30"/>
    </row>
    <row r="508" spans="1:3" s="31" customFormat="1" x14ac:dyDescent="0.2">
      <c r="A508" s="30"/>
      <c r="B508" s="30"/>
      <c r="C508" s="30"/>
    </row>
    <row r="509" spans="1:3" s="31" customFormat="1" x14ac:dyDescent="0.2">
      <c r="A509" s="30"/>
      <c r="B509" s="30"/>
      <c r="C509" s="30"/>
    </row>
    <row r="510" spans="1:3" s="31" customFormat="1" x14ac:dyDescent="0.2">
      <c r="A510" s="30"/>
      <c r="B510" s="30"/>
      <c r="C510" s="30"/>
    </row>
    <row r="511" spans="1:3" s="31" customFormat="1" x14ac:dyDescent="0.2">
      <c r="A511" s="30"/>
      <c r="B511" s="30"/>
      <c r="C511" s="30"/>
    </row>
    <row r="512" spans="1:3" s="31" customFormat="1" x14ac:dyDescent="0.2">
      <c r="A512" s="30"/>
      <c r="B512" s="30"/>
      <c r="C512" s="30"/>
    </row>
    <row r="513" spans="1:3" s="31" customFormat="1" x14ac:dyDescent="0.2">
      <c r="A513" s="30"/>
      <c r="B513" s="30"/>
      <c r="C513" s="30"/>
    </row>
    <row r="514" spans="1:3" s="31" customFormat="1" x14ac:dyDescent="0.2">
      <c r="A514" s="30"/>
      <c r="B514" s="30"/>
      <c r="C514" s="30"/>
    </row>
    <row r="515" spans="1:3" s="31" customFormat="1" x14ac:dyDescent="0.2">
      <c r="A515" s="30"/>
      <c r="B515" s="30"/>
      <c r="C515" s="30"/>
    </row>
    <row r="516" spans="1:3" s="31" customFormat="1" x14ac:dyDescent="0.2">
      <c r="A516" s="30"/>
      <c r="B516" s="30"/>
      <c r="C516" s="30"/>
    </row>
    <row r="517" spans="1:3" s="31" customFormat="1" x14ac:dyDescent="0.2">
      <c r="A517" s="30"/>
      <c r="B517" s="30"/>
      <c r="C517" s="30"/>
    </row>
    <row r="518" spans="1:3" s="31" customFormat="1" x14ac:dyDescent="0.2">
      <c r="A518" s="30"/>
      <c r="B518" s="30"/>
      <c r="C518" s="30"/>
    </row>
    <row r="519" spans="1:3" s="31" customFormat="1" x14ac:dyDescent="0.2">
      <c r="A519" s="30"/>
      <c r="B519" s="30"/>
      <c r="C519" s="30"/>
    </row>
    <row r="520" spans="1:3" s="31" customFormat="1" x14ac:dyDescent="0.2">
      <c r="A520" s="30"/>
      <c r="B520" s="30"/>
      <c r="C520" s="30"/>
    </row>
    <row r="521" spans="1:3" s="31" customFormat="1" x14ac:dyDescent="0.2">
      <c r="A521" s="30"/>
      <c r="B521" s="30"/>
      <c r="C521" s="30"/>
    </row>
    <row r="522" spans="1:3" s="31" customFormat="1" x14ac:dyDescent="0.2">
      <c r="A522" s="30"/>
      <c r="B522" s="30"/>
      <c r="C522" s="30"/>
    </row>
    <row r="523" spans="1:3" s="31" customFormat="1" x14ac:dyDescent="0.2">
      <c r="A523" s="30"/>
      <c r="B523" s="30"/>
      <c r="C523" s="30"/>
    </row>
    <row r="524" spans="1:3" s="31" customFormat="1" x14ac:dyDescent="0.2">
      <c r="A524" s="30"/>
      <c r="B524" s="30"/>
      <c r="C524" s="30"/>
    </row>
    <row r="525" spans="1:3" s="31" customFormat="1" x14ac:dyDescent="0.2">
      <c r="A525" s="30"/>
      <c r="B525" s="30"/>
      <c r="C525" s="30"/>
    </row>
    <row r="526" spans="1:3" s="31" customFormat="1" x14ac:dyDescent="0.2">
      <c r="A526" s="30"/>
      <c r="B526" s="30"/>
      <c r="C526" s="30"/>
    </row>
    <row r="527" spans="1:3" s="31" customFormat="1" x14ac:dyDescent="0.2">
      <c r="A527" s="30"/>
      <c r="B527" s="30"/>
      <c r="C527" s="30"/>
    </row>
    <row r="528" spans="1:3" s="31" customFormat="1" x14ac:dyDescent="0.2">
      <c r="A528" s="30"/>
      <c r="B528" s="30"/>
      <c r="C528" s="30"/>
    </row>
    <row r="529" spans="1:3" s="31" customFormat="1" x14ac:dyDescent="0.2">
      <c r="A529" s="30"/>
      <c r="B529" s="30"/>
      <c r="C529" s="30"/>
    </row>
    <row r="530" spans="1:3" s="31" customFormat="1" x14ac:dyDescent="0.2">
      <c r="A530" s="30"/>
      <c r="B530" s="30"/>
      <c r="C530" s="30"/>
    </row>
    <row r="531" spans="1:3" s="31" customFormat="1" x14ac:dyDescent="0.2">
      <c r="A531" s="30"/>
      <c r="B531" s="30"/>
      <c r="C531" s="30"/>
    </row>
    <row r="532" spans="1:3" s="31" customFormat="1" x14ac:dyDescent="0.2">
      <c r="A532" s="30"/>
      <c r="B532" s="30"/>
      <c r="C532" s="30"/>
    </row>
    <row r="533" spans="1:3" s="31" customFormat="1" x14ac:dyDescent="0.2">
      <c r="A533" s="30"/>
      <c r="B533" s="30"/>
      <c r="C533" s="30"/>
    </row>
    <row r="534" spans="1:3" s="31" customFormat="1" x14ac:dyDescent="0.2">
      <c r="A534" s="30"/>
      <c r="B534" s="30"/>
      <c r="C534" s="30"/>
    </row>
    <row r="535" spans="1:3" s="31" customFormat="1" x14ac:dyDescent="0.2">
      <c r="A535" s="30"/>
      <c r="B535" s="30"/>
      <c r="C535" s="30"/>
    </row>
    <row r="536" spans="1:3" s="31" customFormat="1" x14ac:dyDescent="0.2">
      <c r="A536" s="30"/>
      <c r="B536" s="30"/>
      <c r="C536" s="30"/>
    </row>
    <row r="537" spans="1:3" s="31" customFormat="1" x14ac:dyDescent="0.2">
      <c r="A537" s="30"/>
      <c r="B537" s="30"/>
      <c r="C537" s="30"/>
    </row>
    <row r="538" spans="1:3" s="31" customFormat="1" x14ac:dyDescent="0.2">
      <c r="A538" s="30"/>
      <c r="B538" s="30"/>
      <c r="C538" s="30"/>
    </row>
    <row r="539" spans="1:3" s="31" customFormat="1" x14ac:dyDescent="0.2">
      <c r="A539" s="30"/>
      <c r="B539" s="30"/>
      <c r="C539" s="30"/>
    </row>
    <row r="540" spans="1:3" s="31" customFormat="1" x14ac:dyDescent="0.2">
      <c r="A540" s="30"/>
      <c r="B540" s="30"/>
      <c r="C540" s="30"/>
    </row>
    <row r="541" spans="1:3" s="31" customFormat="1" x14ac:dyDescent="0.2">
      <c r="A541" s="30"/>
      <c r="B541" s="30"/>
      <c r="C541" s="30"/>
    </row>
    <row r="542" spans="1:3" s="31" customFormat="1" x14ac:dyDescent="0.2">
      <c r="A542" s="30"/>
      <c r="B542" s="30"/>
      <c r="C542" s="30"/>
    </row>
    <row r="543" spans="1:3" s="31" customFormat="1" x14ac:dyDescent="0.2">
      <c r="A543" s="30"/>
      <c r="B543" s="30"/>
      <c r="C543" s="30"/>
    </row>
    <row r="544" spans="1:3" s="31" customFormat="1" x14ac:dyDescent="0.2">
      <c r="A544" s="30"/>
      <c r="B544" s="30"/>
      <c r="C544" s="30"/>
    </row>
    <row r="545" spans="1:3" s="31" customFormat="1" x14ac:dyDescent="0.2">
      <c r="A545" s="30"/>
      <c r="B545" s="30"/>
      <c r="C545" s="30"/>
    </row>
    <row r="546" spans="1:3" s="31" customFormat="1" x14ac:dyDescent="0.2">
      <c r="A546" s="30"/>
      <c r="B546" s="30"/>
      <c r="C546" s="30"/>
    </row>
    <row r="547" spans="1:3" s="31" customFormat="1" x14ac:dyDescent="0.2">
      <c r="A547" s="30"/>
      <c r="B547" s="30"/>
      <c r="C547" s="30"/>
    </row>
    <row r="548" spans="1:3" s="31" customFormat="1" x14ac:dyDescent="0.2">
      <c r="A548" s="30"/>
      <c r="B548" s="30"/>
      <c r="C548" s="30"/>
    </row>
    <row r="549" spans="1:3" s="31" customFormat="1" x14ac:dyDescent="0.2">
      <c r="A549" s="30"/>
      <c r="B549" s="30"/>
      <c r="C549" s="30"/>
    </row>
    <row r="550" spans="1:3" s="31" customFormat="1" x14ac:dyDescent="0.2">
      <c r="A550" s="30"/>
      <c r="B550" s="30"/>
      <c r="C550" s="30"/>
    </row>
    <row r="551" spans="1:3" s="31" customFormat="1" x14ac:dyDescent="0.2">
      <c r="A551" s="30"/>
      <c r="B551" s="30"/>
      <c r="C551" s="30"/>
    </row>
    <row r="552" spans="1:3" s="31" customFormat="1" x14ac:dyDescent="0.2">
      <c r="A552" s="30"/>
      <c r="B552" s="30"/>
      <c r="C552" s="30"/>
    </row>
    <row r="553" spans="1:3" s="31" customFormat="1" x14ac:dyDescent="0.2">
      <c r="A553" s="30"/>
      <c r="B553" s="30"/>
      <c r="C553" s="30"/>
    </row>
    <row r="554" spans="1:3" s="31" customFormat="1" x14ac:dyDescent="0.2">
      <c r="A554" s="30"/>
      <c r="B554" s="30"/>
      <c r="C554" s="30"/>
    </row>
    <row r="555" spans="1:3" s="31" customFormat="1" x14ac:dyDescent="0.2">
      <c r="A555" s="30"/>
      <c r="B555" s="30"/>
      <c r="C555" s="30"/>
    </row>
    <row r="556" spans="1:3" s="31" customFormat="1" x14ac:dyDescent="0.2">
      <c r="A556" s="30"/>
      <c r="B556" s="30"/>
      <c r="C556" s="30"/>
    </row>
    <row r="557" spans="1:3" s="31" customFormat="1" x14ac:dyDescent="0.2">
      <c r="A557" s="30"/>
      <c r="B557" s="30"/>
      <c r="C557" s="30"/>
    </row>
    <row r="558" spans="1:3" s="31" customFormat="1" x14ac:dyDescent="0.2">
      <c r="A558" s="30"/>
      <c r="B558" s="30"/>
      <c r="C558" s="30"/>
    </row>
    <row r="559" spans="1:3" s="31" customFormat="1" x14ac:dyDescent="0.2">
      <c r="A559" s="30"/>
      <c r="B559" s="30"/>
      <c r="C559" s="30"/>
    </row>
    <row r="560" spans="1:3" s="31" customFormat="1" x14ac:dyDescent="0.2">
      <c r="A560" s="30"/>
      <c r="B560" s="30"/>
      <c r="C560" s="30"/>
    </row>
    <row r="561" spans="1:3" s="31" customFormat="1" x14ac:dyDescent="0.2">
      <c r="A561" s="30"/>
      <c r="B561" s="30"/>
      <c r="C561" s="30"/>
    </row>
    <row r="562" spans="1:3" s="31" customFormat="1" x14ac:dyDescent="0.2">
      <c r="A562" s="30"/>
      <c r="B562" s="30"/>
      <c r="C562" s="30"/>
    </row>
    <row r="563" spans="1:3" s="31" customFormat="1" x14ac:dyDescent="0.2">
      <c r="A563" s="30"/>
      <c r="B563" s="30"/>
      <c r="C563" s="30"/>
    </row>
    <row r="564" spans="1:3" s="31" customFormat="1" x14ac:dyDescent="0.2">
      <c r="A564" s="30"/>
      <c r="B564" s="30"/>
      <c r="C564" s="30"/>
    </row>
    <row r="565" spans="1:3" s="31" customFormat="1" x14ac:dyDescent="0.2">
      <c r="A565" s="30"/>
      <c r="B565" s="30"/>
      <c r="C565" s="30"/>
    </row>
    <row r="566" spans="1:3" s="31" customFormat="1" x14ac:dyDescent="0.2">
      <c r="A566" s="30"/>
      <c r="B566" s="30"/>
      <c r="C566" s="30"/>
    </row>
    <row r="567" spans="1:3" s="31" customFormat="1" x14ac:dyDescent="0.2">
      <c r="A567" s="30"/>
      <c r="B567" s="30"/>
      <c r="C567" s="30"/>
    </row>
    <row r="568" spans="1:3" s="31" customFormat="1" x14ac:dyDescent="0.2">
      <c r="A568" s="30"/>
      <c r="B568" s="30"/>
      <c r="C568" s="30"/>
    </row>
    <row r="569" spans="1:3" s="31" customFormat="1" x14ac:dyDescent="0.2">
      <c r="A569" s="30"/>
      <c r="B569" s="30"/>
      <c r="C569" s="30"/>
    </row>
    <row r="570" spans="1:3" s="31" customFormat="1" x14ac:dyDescent="0.2">
      <c r="A570" s="30"/>
      <c r="B570" s="30"/>
      <c r="C570" s="30"/>
    </row>
    <row r="571" spans="1:3" s="31" customFormat="1" x14ac:dyDescent="0.2">
      <c r="A571" s="30"/>
      <c r="B571" s="30"/>
      <c r="C571" s="30"/>
    </row>
    <row r="572" spans="1:3" s="31" customFormat="1" x14ac:dyDescent="0.2">
      <c r="A572" s="30"/>
      <c r="B572" s="30"/>
      <c r="C572" s="30"/>
    </row>
    <row r="573" spans="1:3" s="31" customFormat="1" x14ac:dyDescent="0.2">
      <c r="A573" s="30"/>
      <c r="B573" s="30"/>
      <c r="C573" s="30"/>
    </row>
    <row r="574" spans="1:3" s="31" customFormat="1" x14ac:dyDescent="0.2">
      <c r="A574" s="30"/>
      <c r="B574" s="30"/>
      <c r="C574" s="30"/>
    </row>
    <row r="575" spans="1:3" s="31" customFormat="1" x14ac:dyDescent="0.2">
      <c r="A575" s="30"/>
      <c r="B575" s="30"/>
      <c r="C575" s="30"/>
    </row>
    <row r="576" spans="1:3" s="31" customFormat="1" x14ac:dyDescent="0.2">
      <c r="A576" s="30"/>
      <c r="B576" s="30"/>
      <c r="C576" s="30"/>
    </row>
    <row r="577" spans="1:3" s="31" customFormat="1" x14ac:dyDescent="0.2">
      <c r="A577" s="30"/>
      <c r="B577" s="30"/>
      <c r="C577" s="30"/>
    </row>
    <row r="578" spans="1:3" s="31" customFormat="1" x14ac:dyDescent="0.2">
      <c r="A578" s="30"/>
      <c r="B578" s="30"/>
      <c r="C578" s="30"/>
    </row>
    <row r="579" spans="1:3" s="31" customFormat="1" x14ac:dyDescent="0.2">
      <c r="A579" s="30"/>
      <c r="B579" s="30"/>
      <c r="C579" s="30"/>
    </row>
    <row r="580" spans="1:3" s="31" customFormat="1" x14ac:dyDescent="0.2">
      <c r="A580" s="30"/>
      <c r="B580" s="30"/>
      <c r="C580" s="30"/>
    </row>
    <row r="581" spans="1:3" s="31" customFormat="1" x14ac:dyDescent="0.2">
      <c r="A581" s="30"/>
      <c r="B581" s="30"/>
      <c r="C581" s="30"/>
    </row>
    <row r="582" spans="1:3" s="31" customFormat="1" x14ac:dyDescent="0.2">
      <c r="A582" s="30"/>
      <c r="B582" s="30"/>
      <c r="C582" s="30"/>
    </row>
    <row r="583" spans="1:3" s="31" customFormat="1" x14ac:dyDescent="0.2">
      <c r="A583" s="30"/>
      <c r="B583" s="30"/>
      <c r="C583" s="30"/>
    </row>
    <row r="584" spans="1:3" s="31" customFormat="1" x14ac:dyDescent="0.2">
      <c r="A584" s="30"/>
      <c r="B584" s="30"/>
      <c r="C584" s="30"/>
    </row>
    <row r="585" spans="1:3" s="31" customFormat="1" x14ac:dyDescent="0.2">
      <c r="A585" s="30"/>
      <c r="B585" s="30"/>
      <c r="C585" s="30"/>
    </row>
    <row r="586" spans="1:3" s="31" customFormat="1" x14ac:dyDescent="0.2">
      <c r="A586" s="30"/>
      <c r="B586" s="30"/>
      <c r="C586" s="30"/>
    </row>
    <row r="587" spans="1:3" s="31" customFormat="1" x14ac:dyDescent="0.2">
      <c r="A587" s="30"/>
      <c r="B587" s="30"/>
      <c r="C587" s="30"/>
    </row>
    <row r="588" spans="1:3" s="31" customFormat="1" x14ac:dyDescent="0.2">
      <c r="A588" s="30"/>
      <c r="B588" s="30"/>
      <c r="C588" s="30"/>
    </row>
    <row r="589" spans="1:3" s="31" customFormat="1" x14ac:dyDescent="0.2">
      <c r="A589" s="30"/>
      <c r="B589" s="30"/>
      <c r="C589" s="30"/>
    </row>
    <row r="590" spans="1:3" s="31" customFormat="1" x14ac:dyDescent="0.2">
      <c r="A590" s="30"/>
      <c r="B590" s="30"/>
      <c r="C590" s="30"/>
    </row>
    <row r="591" spans="1:3" s="31" customFormat="1" x14ac:dyDescent="0.2">
      <c r="A591" s="30"/>
      <c r="B591" s="30"/>
      <c r="C591" s="30"/>
    </row>
    <row r="592" spans="1:3" s="31" customFormat="1" x14ac:dyDescent="0.2">
      <c r="A592" s="30"/>
      <c r="B592" s="30"/>
      <c r="C592" s="30"/>
    </row>
    <row r="593" spans="1:3" s="31" customFormat="1" x14ac:dyDescent="0.2">
      <c r="A593" s="30"/>
      <c r="B593" s="30"/>
      <c r="C593" s="30"/>
    </row>
    <row r="594" spans="1:3" s="31" customFormat="1" x14ac:dyDescent="0.2">
      <c r="A594" s="30"/>
      <c r="B594" s="30"/>
      <c r="C594" s="30"/>
    </row>
    <row r="595" spans="1:3" s="31" customFormat="1" x14ac:dyDescent="0.2">
      <c r="A595" s="30"/>
      <c r="B595" s="30"/>
      <c r="C595" s="30"/>
    </row>
    <row r="596" spans="1:3" s="31" customFormat="1" x14ac:dyDescent="0.2">
      <c r="A596" s="30"/>
      <c r="B596" s="30"/>
      <c r="C596" s="30"/>
    </row>
    <row r="597" spans="1:3" s="31" customFormat="1" x14ac:dyDescent="0.2">
      <c r="A597" s="30"/>
      <c r="B597" s="30"/>
      <c r="C597" s="30"/>
    </row>
    <row r="598" spans="1:3" s="31" customFormat="1" x14ac:dyDescent="0.2">
      <c r="A598" s="30"/>
      <c r="B598" s="30"/>
      <c r="C598" s="30"/>
    </row>
    <row r="599" spans="1:3" s="31" customFormat="1" x14ac:dyDescent="0.2">
      <c r="A599" s="30"/>
      <c r="B599" s="30"/>
      <c r="C599" s="30"/>
    </row>
    <row r="600" spans="1:3" s="31" customFormat="1" x14ac:dyDescent="0.2">
      <c r="A600" s="30"/>
      <c r="B600" s="30"/>
      <c r="C600" s="30"/>
    </row>
    <row r="601" spans="1:3" s="31" customFormat="1" x14ac:dyDescent="0.2">
      <c r="A601" s="30"/>
      <c r="B601" s="30"/>
      <c r="C601" s="30"/>
    </row>
    <row r="602" spans="1:3" s="31" customFormat="1" x14ac:dyDescent="0.2">
      <c r="A602" s="30"/>
      <c r="B602" s="30"/>
      <c r="C602" s="30"/>
    </row>
    <row r="603" spans="1:3" s="31" customFormat="1" x14ac:dyDescent="0.2">
      <c r="A603" s="30"/>
      <c r="B603" s="30"/>
      <c r="C603" s="30"/>
    </row>
    <row r="604" spans="1:3" s="31" customFormat="1" x14ac:dyDescent="0.2">
      <c r="A604" s="30"/>
      <c r="B604" s="30"/>
      <c r="C604" s="30"/>
    </row>
    <row r="605" spans="1:3" s="31" customFormat="1" x14ac:dyDescent="0.2">
      <c r="A605" s="30"/>
      <c r="B605" s="30"/>
      <c r="C605" s="30"/>
    </row>
    <row r="606" spans="1:3" s="31" customFormat="1" x14ac:dyDescent="0.2">
      <c r="A606" s="30"/>
      <c r="B606" s="30"/>
      <c r="C606" s="30"/>
    </row>
    <row r="607" spans="1:3" s="31" customFormat="1" x14ac:dyDescent="0.2">
      <c r="A607" s="30"/>
      <c r="B607" s="30"/>
      <c r="C607" s="30"/>
    </row>
    <row r="608" spans="1:3" s="31" customFormat="1" x14ac:dyDescent="0.2">
      <c r="A608" s="30"/>
      <c r="B608" s="30"/>
      <c r="C608" s="30"/>
    </row>
    <row r="609" spans="1:3" s="31" customFormat="1" x14ac:dyDescent="0.2">
      <c r="A609" s="30"/>
      <c r="B609" s="30"/>
      <c r="C609" s="30"/>
    </row>
    <row r="610" spans="1:3" s="31" customFormat="1" x14ac:dyDescent="0.2">
      <c r="A610" s="30"/>
      <c r="B610" s="30"/>
      <c r="C610" s="30"/>
    </row>
    <row r="611" spans="1:3" s="31" customFormat="1" x14ac:dyDescent="0.2">
      <c r="A611" s="30"/>
      <c r="B611" s="30"/>
      <c r="C611" s="30"/>
    </row>
    <row r="612" spans="1:3" s="31" customFormat="1" x14ac:dyDescent="0.2">
      <c r="A612" s="30"/>
      <c r="B612" s="30"/>
      <c r="C612" s="30"/>
    </row>
    <row r="613" spans="1:3" s="31" customFormat="1" x14ac:dyDescent="0.2">
      <c r="A613" s="30"/>
      <c r="B613" s="30"/>
      <c r="C613" s="30"/>
    </row>
    <row r="614" spans="1:3" s="31" customFormat="1" x14ac:dyDescent="0.2">
      <c r="A614" s="30"/>
      <c r="B614" s="30"/>
      <c r="C614" s="30"/>
    </row>
    <row r="615" spans="1:3" s="31" customFormat="1" x14ac:dyDescent="0.2">
      <c r="A615" s="30"/>
      <c r="B615" s="30"/>
      <c r="C615" s="30"/>
    </row>
    <row r="616" spans="1:3" s="31" customFormat="1" x14ac:dyDescent="0.2">
      <c r="A616" s="30"/>
      <c r="B616" s="30"/>
      <c r="C616" s="30"/>
    </row>
    <row r="617" spans="1:3" s="31" customFormat="1" x14ac:dyDescent="0.2">
      <c r="A617" s="30"/>
      <c r="B617" s="30"/>
      <c r="C617" s="30"/>
    </row>
    <row r="618" spans="1:3" s="31" customFormat="1" x14ac:dyDescent="0.2">
      <c r="A618" s="30"/>
      <c r="B618" s="30"/>
      <c r="C618" s="30"/>
    </row>
    <row r="619" spans="1:3" s="31" customFormat="1" x14ac:dyDescent="0.2">
      <c r="A619" s="30"/>
      <c r="B619" s="30"/>
      <c r="C619" s="30"/>
    </row>
    <row r="620" spans="1:3" s="31" customFormat="1" x14ac:dyDescent="0.2">
      <c r="A620" s="30"/>
      <c r="B620" s="30"/>
      <c r="C620" s="30"/>
    </row>
    <row r="621" spans="1:3" s="31" customFormat="1" x14ac:dyDescent="0.2">
      <c r="A621" s="30"/>
      <c r="B621" s="30"/>
      <c r="C621" s="30"/>
    </row>
    <row r="622" spans="1:3" s="31" customFormat="1" x14ac:dyDescent="0.2">
      <c r="A622" s="30"/>
      <c r="B622" s="30"/>
      <c r="C622" s="30"/>
    </row>
    <row r="623" spans="1:3" s="31" customFormat="1" x14ac:dyDescent="0.2">
      <c r="A623" s="30"/>
      <c r="B623" s="30"/>
      <c r="C623" s="30"/>
    </row>
    <row r="624" spans="1:3" s="31" customFormat="1" x14ac:dyDescent="0.2">
      <c r="A624" s="30"/>
      <c r="B624" s="30"/>
      <c r="C624" s="30"/>
    </row>
    <row r="625" spans="1:3" s="31" customFormat="1" x14ac:dyDescent="0.2">
      <c r="A625" s="30"/>
      <c r="B625" s="30"/>
      <c r="C625" s="30"/>
    </row>
    <row r="626" spans="1:3" s="31" customFormat="1" x14ac:dyDescent="0.2">
      <c r="A626" s="30"/>
      <c r="B626" s="30"/>
      <c r="C626" s="30"/>
    </row>
    <row r="627" spans="1:3" s="31" customFormat="1" x14ac:dyDescent="0.2">
      <c r="A627" s="30"/>
      <c r="B627" s="30"/>
      <c r="C627" s="30"/>
    </row>
    <row r="628" spans="1:3" s="31" customFormat="1" x14ac:dyDescent="0.2">
      <c r="A628" s="30"/>
      <c r="B628" s="30"/>
      <c r="C628" s="30"/>
    </row>
    <row r="629" spans="1:3" s="31" customFormat="1" x14ac:dyDescent="0.2">
      <c r="A629" s="30"/>
      <c r="B629" s="30"/>
      <c r="C629" s="30"/>
    </row>
    <row r="630" spans="1:3" s="31" customFormat="1" x14ac:dyDescent="0.2">
      <c r="A630" s="30"/>
      <c r="B630" s="30"/>
      <c r="C630" s="30"/>
    </row>
    <row r="631" spans="1:3" s="31" customFormat="1" x14ac:dyDescent="0.2">
      <c r="A631" s="30"/>
      <c r="B631" s="30"/>
      <c r="C631" s="30"/>
    </row>
    <row r="632" spans="1:3" s="31" customFormat="1" x14ac:dyDescent="0.2">
      <c r="A632" s="30"/>
      <c r="B632" s="30"/>
      <c r="C632" s="30"/>
    </row>
    <row r="633" spans="1:3" s="31" customFormat="1" x14ac:dyDescent="0.2">
      <c r="A633" s="30"/>
      <c r="B633" s="30"/>
      <c r="C633" s="30"/>
    </row>
    <row r="634" spans="1:3" s="31" customFormat="1" x14ac:dyDescent="0.2">
      <c r="A634" s="30"/>
      <c r="B634" s="30"/>
      <c r="C634" s="30"/>
    </row>
    <row r="635" spans="1:3" s="31" customFormat="1" x14ac:dyDescent="0.2">
      <c r="A635" s="30"/>
      <c r="B635" s="30"/>
      <c r="C635" s="30"/>
    </row>
    <row r="636" spans="1:3" s="31" customFormat="1" x14ac:dyDescent="0.2">
      <c r="A636" s="30"/>
      <c r="B636" s="30"/>
      <c r="C636" s="30"/>
    </row>
    <row r="637" spans="1:3" s="31" customFormat="1" x14ac:dyDescent="0.2">
      <c r="A637" s="30"/>
      <c r="B637" s="30"/>
      <c r="C637" s="30"/>
    </row>
    <row r="638" spans="1:3" s="31" customFormat="1" x14ac:dyDescent="0.2">
      <c r="A638" s="30"/>
      <c r="B638" s="30"/>
      <c r="C638" s="30"/>
    </row>
    <row r="639" spans="1:3" s="31" customFormat="1" x14ac:dyDescent="0.2">
      <c r="A639" s="30"/>
      <c r="B639" s="30"/>
      <c r="C639" s="30"/>
    </row>
    <row r="640" spans="1:3" s="31" customFormat="1" x14ac:dyDescent="0.2">
      <c r="A640" s="30"/>
      <c r="B640" s="30"/>
      <c r="C640" s="30"/>
    </row>
    <row r="641" spans="1:3" s="31" customFormat="1" x14ac:dyDescent="0.2">
      <c r="A641" s="30"/>
      <c r="B641" s="30"/>
      <c r="C641" s="30"/>
    </row>
    <row r="642" spans="1:3" s="31" customFormat="1" x14ac:dyDescent="0.2">
      <c r="A642" s="30"/>
      <c r="B642" s="30"/>
      <c r="C642" s="30"/>
    </row>
    <row r="643" spans="1:3" s="31" customFormat="1" x14ac:dyDescent="0.2">
      <c r="A643" s="30"/>
      <c r="B643" s="30"/>
      <c r="C643" s="30"/>
    </row>
    <row r="644" spans="1:3" s="31" customFormat="1" x14ac:dyDescent="0.2">
      <c r="A644" s="30"/>
      <c r="B644" s="30"/>
      <c r="C644" s="30"/>
    </row>
    <row r="645" spans="1:3" s="31" customFormat="1" x14ac:dyDescent="0.2">
      <c r="A645" s="30"/>
      <c r="B645" s="30"/>
      <c r="C645" s="30"/>
    </row>
    <row r="646" spans="1:3" s="31" customFormat="1" x14ac:dyDescent="0.2">
      <c r="A646" s="30"/>
      <c r="B646" s="30"/>
      <c r="C646" s="30"/>
    </row>
    <row r="647" spans="1:3" s="31" customFormat="1" x14ac:dyDescent="0.2">
      <c r="A647" s="30"/>
      <c r="B647" s="30"/>
      <c r="C647" s="30"/>
    </row>
    <row r="648" spans="1:3" s="31" customFormat="1" x14ac:dyDescent="0.2">
      <c r="A648" s="30"/>
      <c r="B648" s="30"/>
      <c r="C648" s="30"/>
    </row>
    <row r="649" spans="1:3" s="31" customFormat="1" x14ac:dyDescent="0.2">
      <c r="A649" s="30"/>
      <c r="B649" s="30"/>
      <c r="C649" s="30"/>
    </row>
    <row r="650" spans="1:3" s="31" customFormat="1" x14ac:dyDescent="0.2">
      <c r="A650" s="30"/>
      <c r="B650" s="30"/>
      <c r="C650" s="30"/>
    </row>
    <row r="651" spans="1:3" s="31" customFormat="1" x14ac:dyDescent="0.2">
      <c r="A651" s="30"/>
      <c r="B651" s="30"/>
      <c r="C651" s="30"/>
    </row>
    <row r="652" spans="1:3" s="31" customFormat="1" x14ac:dyDescent="0.2">
      <c r="A652" s="30"/>
      <c r="B652" s="30"/>
      <c r="C652" s="30"/>
    </row>
    <row r="653" spans="1:3" s="31" customFormat="1" x14ac:dyDescent="0.2">
      <c r="A653" s="30"/>
      <c r="B653" s="30"/>
      <c r="C653" s="30"/>
    </row>
    <row r="654" spans="1:3" s="31" customFormat="1" x14ac:dyDescent="0.2">
      <c r="A654" s="30"/>
      <c r="B654" s="30"/>
      <c r="C654" s="30"/>
    </row>
    <row r="655" spans="1:3" s="31" customFormat="1" x14ac:dyDescent="0.2">
      <c r="A655" s="30"/>
      <c r="B655" s="30"/>
      <c r="C655" s="30"/>
    </row>
    <row r="656" spans="1:3" s="31" customFormat="1" x14ac:dyDescent="0.2">
      <c r="A656" s="30"/>
      <c r="B656" s="30"/>
      <c r="C656" s="30"/>
    </row>
    <row r="657" spans="1:3" s="31" customFormat="1" x14ac:dyDescent="0.2">
      <c r="A657" s="30"/>
      <c r="B657" s="30"/>
      <c r="C657" s="30"/>
    </row>
    <row r="658" spans="1:3" s="31" customFormat="1" x14ac:dyDescent="0.2">
      <c r="A658" s="30"/>
      <c r="B658" s="30"/>
      <c r="C658" s="30"/>
    </row>
    <row r="659" spans="1:3" s="31" customFormat="1" x14ac:dyDescent="0.2">
      <c r="A659" s="30"/>
      <c r="B659" s="30"/>
      <c r="C659" s="30"/>
    </row>
    <row r="660" spans="1:3" s="31" customFormat="1" x14ac:dyDescent="0.2">
      <c r="A660" s="30"/>
      <c r="B660" s="30"/>
      <c r="C660" s="30"/>
    </row>
    <row r="661" spans="1:3" s="31" customFormat="1" x14ac:dyDescent="0.2">
      <c r="A661" s="30"/>
      <c r="B661" s="30"/>
      <c r="C661" s="30"/>
    </row>
    <row r="662" spans="1:3" s="31" customFormat="1" x14ac:dyDescent="0.2">
      <c r="A662" s="30"/>
      <c r="B662" s="30"/>
      <c r="C662" s="30"/>
    </row>
    <row r="663" spans="1:3" s="31" customFormat="1" x14ac:dyDescent="0.2">
      <c r="A663" s="30"/>
      <c r="B663" s="30"/>
      <c r="C663" s="30"/>
    </row>
    <row r="664" spans="1:3" s="31" customFormat="1" x14ac:dyDescent="0.2">
      <c r="A664" s="30"/>
      <c r="B664" s="30"/>
      <c r="C664" s="30"/>
    </row>
    <row r="665" spans="1:3" s="31" customFormat="1" x14ac:dyDescent="0.2">
      <c r="A665" s="30"/>
      <c r="B665" s="30"/>
      <c r="C665" s="30"/>
    </row>
    <row r="666" spans="1:3" s="31" customFormat="1" x14ac:dyDescent="0.2">
      <c r="A666" s="30"/>
      <c r="B666" s="30"/>
      <c r="C666" s="30"/>
    </row>
    <row r="667" spans="1:3" s="31" customFormat="1" x14ac:dyDescent="0.2">
      <c r="A667" s="30"/>
      <c r="B667" s="30"/>
      <c r="C667" s="30"/>
    </row>
    <row r="668" spans="1:3" s="31" customFormat="1" x14ac:dyDescent="0.2">
      <c r="A668" s="30"/>
      <c r="B668" s="30"/>
      <c r="C668" s="30"/>
    </row>
    <row r="669" spans="1:3" s="31" customFormat="1" x14ac:dyDescent="0.2">
      <c r="A669" s="30"/>
      <c r="B669" s="30"/>
      <c r="C669" s="30"/>
    </row>
    <row r="670" spans="1:3" s="31" customFormat="1" x14ac:dyDescent="0.2">
      <c r="A670" s="30"/>
      <c r="B670" s="30"/>
      <c r="C670" s="30"/>
    </row>
    <row r="671" spans="1:3" s="31" customFormat="1" x14ac:dyDescent="0.2">
      <c r="A671" s="30"/>
      <c r="B671" s="30"/>
      <c r="C671" s="30"/>
    </row>
    <row r="672" spans="1:3" s="31" customFormat="1" x14ac:dyDescent="0.2">
      <c r="A672" s="30"/>
      <c r="B672" s="30"/>
      <c r="C672" s="30"/>
    </row>
    <row r="673" spans="1:3" s="31" customFormat="1" x14ac:dyDescent="0.2">
      <c r="A673" s="30"/>
      <c r="B673" s="30"/>
      <c r="C673" s="30"/>
    </row>
    <row r="674" spans="1:3" s="31" customFormat="1" x14ac:dyDescent="0.2">
      <c r="A674" s="30"/>
      <c r="B674" s="30"/>
      <c r="C674" s="30"/>
    </row>
    <row r="675" spans="1:3" s="31" customFormat="1" x14ac:dyDescent="0.2">
      <c r="A675" s="30"/>
      <c r="B675" s="30"/>
      <c r="C675" s="30"/>
    </row>
    <row r="676" spans="1:3" s="31" customFormat="1" x14ac:dyDescent="0.2">
      <c r="A676" s="30"/>
      <c r="B676" s="30"/>
      <c r="C676" s="30"/>
    </row>
    <row r="677" spans="1:3" s="31" customFormat="1" x14ac:dyDescent="0.2">
      <c r="A677" s="30"/>
      <c r="B677" s="30"/>
      <c r="C677" s="30"/>
    </row>
    <row r="678" spans="1:3" s="31" customFormat="1" x14ac:dyDescent="0.2">
      <c r="A678" s="30"/>
      <c r="B678" s="30"/>
      <c r="C678" s="30"/>
    </row>
    <row r="679" spans="1:3" s="31" customFormat="1" x14ac:dyDescent="0.2">
      <c r="A679" s="30"/>
      <c r="B679" s="30"/>
      <c r="C679" s="30"/>
    </row>
    <row r="680" spans="1:3" s="31" customFormat="1" x14ac:dyDescent="0.2">
      <c r="A680" s="30"/>
      <c r="B680" s="30"/>
      <c r="C680" s="30"/>
    </row>
    <row r="681" spans="1:3" s="31" customFormat="1" x14ac:dyDescent="0.2">
      <c r="A681" s="30"/>
      <c r="B681" s="30"/>
      <c r="C681" s="30"/>
    </row>
    <row r="682" spans="1:3" s="31" customFormat="1" x14ac:dyDescent="0.2">
      <c r="A682" s="30"/>
      <c r="B682" s="30"/>
      <c r="C682" s="30"/>
    </row>
    <row r="683" spans="1:3" s="31" customFormat="1" x14ac:dyDescent="0.2">
      <c r="A683" s="30"/>
      <c r="B683" s="30"/>
      <c r="C683" s="30"/>
    </row>
    <row r="684" spans="1:3" s="31" customFormat="1" x14ac:dyDescent="0.2">
      <c r="A684" s="30"/>
      <c r="B684" s="30"/>
      <c r="C684" s="30"/>
    </row>
    <row r="685" spans="1:3" s="31" customFormat="1" x14ac:dyDescent="0.2">
      <c r="A685" s="30"/>
      <c r="B685" s="30"/>
      <c r="C685" s="30"/>
    </row>
    <row r="686" spans="1:3" s="31" customFormat="1" x14ac:dyDescent="0.2">
      <c r="A686" s="30"/>
      <c r="B686" s="30"/>
      <c r="C686" s="30"/>
    </row>
    <row r="687" spans="1:3" s="31" customFormat="1" x14ac:dyDescent="0.2">
      <c r="A687" s="30"/>
      <c r="B687" s="30"/>
      <c r="C687" s="30"/>
    </row>
    <row r="688" spans="1:3" s="31" customFormat="1" x14ac:dyDescent="0.2">
      <c r="A688" s="30"/>
      <c r="B688" s="30"/>
      <c r="C688" s="30"/>
    </row>
    <row r="689" spans="1:3" s="31" customFormat="1" x14ac:dyDescent="0.2">
      <c r="A689" s="30"/>
      <c r="B689" s="30"/>
      <c r="C689" s="30"/>
    </row>
    <row r="690" spans="1:3" s="31" customFormat="1" x14ac:dyDescent="0.2">
      <c r="A690" s="30"/>
      <c r="B690" s="30"/>
      <c r="C690" s="30"/>
    </row>
    <row r="691" spans="1:3" s="31" customFormat="1" x14ac:dyDescent="0.2">
      <c r="A691" s="30"/>
      <c r="B691" s="30"/>
      <c r="C691" s="30"/>
    </row>
    <row r="692" spans="1:3" s="31" customFormat="1" x14ac:dyDescent="0.2">
      <c r="A692" s="30"/>
      <c r="B692" s="30"/>
      <c r="C692" s="30"/>
    </row>
    <row r="693" spans="1:3" s="31" customFormat="1" x14ac:dyDescent="0.2">
      <c r="A693" s="30"/>
      <c r="B693" s="30"/>
      <c r="C693" s="30"/>
    </row>
    <row r="694" spans="1:3" s="31" customFormat="1" x14ac:dyDescent="0.2">
      <c r="A694" s="30"/>
      <c r="B694" s="30"/>
      <c r="C694" s="30"/>
    </row>
    <row r="695" spans="1:3" s="31" customFormat="1" x14ac:dyDescent="0.2">
      <c r="A695" s="30"/>
      <c r="B695" s="30"/>
      <c r="C695" s="30"/>
    </row>
    <row r="696" spans="1:3" s="31" customFormat="1" x14ac:dyDescent="0.2">
      <c r="A696" s="30"/>
      <c r="B696" s="30"/>
      <c r="C696" s="30"/>
    </row>
    <row r="697" spans="1:3" s="31" customFormat="1" x14ac:dyDescent="0.2">
      <c r="A697" s="30"/>
      <c r="B697" s="30"/>
      <c r="C697" s="30"/>
    </row>
    <row r="698" spans="1:3" s="31" customFormat="1" x14ac:dyDescent="0.2">
      <c r="A698" s="30"/>
      <c r="B698" s="30"/>
      <c r="C698" s="30"/>
    </row>
    <row r="699" spans="1:3" s="31" customFormat="1" x14ac:dyDescent="0.2">
      <c r="A699" s="30"/>
      <c r="B699" s="30"/>
      <c r="C699" s="30"/>
    </row>
    <row r="700" spans="1:3" s="31" customFormat="1" x14ac:dyDescent="0.2">
      <c r="A700" s="30"/>
      <c r="B700" s="30"/>
      <c r="C700" s="30"/>
    </row>
    <row r="701" spans="1:3" s="31" customFormat="1" x14ac:dyDescent="0.2">
      <c r="A701" s="30"/>
      <c r="B701" s="30"/>
      <c r="C701" s="30"/>
    </row>
    <row r="702" spans="1:3" s="31" customFormat="1" x14ac:dyDescent="0.2">
      <c r="A702" s="30"/>
      <c r="B702" s="30"/>
      <c r="C702" s="30"/>
    </row>
    <row r="703" spans="1:3" s="31" customFormat="1" x14ac:dyDescent="0.2">
      <c r="A703" s="30"/>
      <c r="B703" s="30"/>
      <c r="C703" s="30"/>
    </row>
    <row r="704" spans="1:3" s="31" customFormat="1" x14ac:dyDescent="0.2">
      <c r="A704" s="30"/>
      <c r="B704" s="30"/>
      <c r="C704" s="30"/>
    </row>
    <row r="705" spans="1:3" s="31" customFormat="1" x14ac:dyDescent="0.2">
      <c r="A705" s="30"/>
      <c r="B705" s="30"/>
      <c r="C705" s="30"/>
    </row>
    <row r="706" spans="1:3" s="31" customFormat="1" x14ac:dyDescent="0.2">
      <c r="A706" s="30"/>
      <c r="B706" s="30"/>
      <c r="C706" s="30"/>
    </row>
    <row r="707" spans="1:3" s="31" customFormat="1" x14ac:dyDescent="0.2">
      <c r="A707" s="30"/>
      <c r="B707" s="30"/>
      <c r="C707" s="30"/>
    </row>
    <row r="708" spans="1:3" s="31" customFormat="1" x14ac:dyDescent="0.2">
      <c r="A708" s="30"/>
      <c r="B708" s="30"/>
      <c r="C708" s="30"/>
    </row>
    <row r="709" spans="1:3" s="31" customFormat="1" x14ac:dyDescent="0.2">
      <c r="A709" s="30"/>
      <c r="B709" s="30"/>
      <c r="C709" s="30"/>
    </row>
    <row r="710" spans="1:3" s="31" customFormat="1" x14ac:dyDescent="0.2">
      <c r="A710" s="30"/>
      <c r="B710" s="30"/>
      <c r="C710" s="30"/>
    </row>
    <row r="711" spans="1:3" s="31" customFormat="1" x14ac:dyDescent="0.2">
      <c r="A711" s="30"/>
      <c r="B711" s="30"/>
      <c r="C711" s="30"/>
    </row>
    <row r="712" spans="1:3" s="31" customFormat="1" x14ac:dyDescent="0.2">
      <c r="A712" s="30"/>
      <c r="B712" s="30"/>
      <c r="C712" s="30"/>
    </row>
    <row r="713" spans="1:3" s="31" customFormat="1" x14ac:dyDescent="0.2">
      <c r="A713" s="30"/>
      <c r="B713" s="30"/>
      <c r="C713" s="30"/>
    </row>
    <row r="714" spans="1:3" s="31" customFormat="1" x14ac:dyDescent="0.2">
      <c r="A714" s="30"/>
      <c r="B714" s="30"/>
      <c r="C714" s="30"/>
    </row>
    <row r="715" spans="1:3" s="31" customFormat="1" x14ac:dyDescent="0.2">
      <c r="A715" s="30"/>
      <c r="B715" s="30"/>
      <c r="C715" s="30"/>
    </row>
    <row r="716" spans="1:3" s="31" customFormat="1" x14ac:dyDescent="0.2">
      <c r="A716" s="30"/>
      <c r="B716" s="30"/>
      <c r="C716" s="30"/>
    </row>
    <row r="717" spans="1:3" s="31" customFormat="1" x14ac:dyDescent="0.2">
      <c r="A717" s="30"/>
      <c r="B717" s="30"/>
      <c r="C717" s="30"/>
    </row>
    <row r="718" spans="1:3" s="31" customFormat="1" x14ac:dyDescent="0.2">
      <c r="A718" s="30"/>
      <c r="B718" s="30"/>
      <c r="C718" s="30"/>
    </row>
    <row r="719" spans="1:3" s="31" customFormat="1" x14ac:dyDescent="0.2">
      <c r="A719" s="30"/>
      <c r="B719" s="30"/>
      <c r="C719" s="30"/>
    </row>
    <row r="720" spans="1:3" s="31" customFormat="1" x14ac:dyDescent="0.2">
      <c r="A720" s="30"/>
      <c r="B720" s="30"/>
      <c r="C720" s="30"/>
    </row>
    <row r="721" spans="1:3" s="31" customFormat="1" x14ac:dyDescent="0.2">
      <c r="A721" s="30"/>
      <c r="B721" s="30"/>
      <c r="C721" s="30"/>
    </row>
    <row r="722" spans="1:3" s="31" customFormat="1" x14ac:dyDescent="0.2">
      <c r="A722" s="30"/>
      <c r="B722" s="30"/>
      <c r="C722" s="30"/>
    </row>
    <row r="723" spans="1:3" s="31" customFormat="1" x14ac:dyDescent="0.2">
      <c r="A723" s="30"/>
      <c r="B723" s="30"/>
      <c r="C723" s="30"/>
    </row>
    <row r="724" spans="1:3" s="31" customFormat="1" x14ac:dyDescent="0.2">
      <c r="A724" s="30"/>
      <c r="B724" s="30"/>
      <c r="C724" s="30"/>
    </row>
    <row r="725" spans="1:3" s="31" customFormat="1" x14ac:dyDescent="0.2">
      <c r="A725" s="30"/>
      <c r="B725" s="30"/>
      <c r="C725" s="30"/>
    </row>
    <row r="726" spans="1:3" s="31" customFormat="1" x14ac:dyDescent="0.2">
      <c r="A726" s="30"/>
      <c r="B726" s="30"/>
      <c r="C726" s="30"/>
    </row>
    <row r="727" spans="1:3" s="31" customFormat="1" x14ac:dyDescent="0.2">
      <c r="A727" s="30"/>
      <c r="B727" s="30"/>
      <c r="C727" s="30"/>
    </row>
    <row r="728" spans="1:3" s="31" customFormat="1" x14ac:dyDescent="0.2">
      <c r="A728" s="30"/>
      <c r="B728" s="30"/>
      <c r="C728" s="30"/>
    </row>
    <row r="729" spans="1:3" s="31" customFormat="1" x14ac:dyDescent="0.2">
      <c r="A729" s="30"/>
      <c r="B729" s="30"/>
      <c r="C729" s="30"/>
    </row>
    <row r="730" spans="1:3" s="31" customFormat="1" x14ac:dyDescent="0.2">
      <c r="A730" s="30"/>
      <c r="B730" s="30"/>
      <c r="C730" s="30"/>
    </row>
    <row r="731" spans="1:3" s="31" customFormat="1" x14ac:dyDescent="0.2">
      <c r="A731" s="30"/>
      <c r="B731" s="30"/>
      <c r="C731" s="30"/>
    </row>
    <row r="732" spans="1:3" s="31" customFormat="1" x14ac:dyDescent="0.2">
      <c r="A732" s="30"/>
      <c r="B732" s="30"/>
      <c r="C732" s="30"/>
    </row>
    <row r="733" spans="1:3" s="31" customFormat="1" x14ac:dyDescent="0.2">
      <c r="A733" s="30"/>
      <c r="B733" s="30"/>
      <c r="C733" s="30"/>
    </row>
    <row r="734" spans="1:3" s="31" customFormat="1" x14ac:dyDescent="0.2">
      <c r="A734" s="30"/>
      <c r="B734" s="30"/>
      <c r="C734" s="30"/>
    </row>
    <row r="735" spans="1:3" s="31" customFormat="1" x14ac:dyDescent="0.2">
      <c r="A735" s="30"/>
      <c r="B735" s="30"/>
      <c r="C735" s="30"/>
    </row>
    <row r="736" spans="1:3" s="31" customFormat="1" x14ac:dyDescent="0.2">
      <c r="A736" s="30"/>
      <c r="B736" s="30"/>
      <c r="C736" s="30"/>
    </row>
    <row r="737" spans="1:3" s="31" customFormat="1" x14ac:dyDescent="0.2">
      <c r="A737" s="30"/>
      <c r="B737" s="30"/>
      <c r="C737" s="30"/>
    </row>
    <row r="738" spans="1:3" s="31" customFormat="1" x14ac:dyDescent="0.2">
      <c r="A738" s="30"/>
      <c r="B738" s="30"/>
      <c r="C738" s="30"/>
    </row>
    <row r="739" spans="1:3" s="31" customFormat="1" x14ac:dyDescent="0.2">
      <c r="A739" s="30"/>
      <c r="B739" s="30"/>
      <c r="C739" s="30"/>
    </row>
    <row r="740" spans="1:3" s="31" customFormat="1" x14ac:dyDescent="0.2">
      <c r="A740" s="30"/>
      <c r="B740" s="30"/>
      <c r="C740" s="30"/>
    </row>
    <row r="741" spans="1:3" s="31" customFormat="1" x14ac:dyDescent="0.2">
      <c r="A741" s="30"/>
      <c r="B741" s="30"/>
      <c r="C741" s="30"/>
    </row>
    <row r="742" spans="1:3" s="31" customFormat="1" x14ac:dyDescent="0.2">
      <c r="A742" s="30"/>
      <c r="B742" s="30"/>
      <c r="C742" s="30"/>
    </row>
    <row r="743" spans="1:3" s="31" customFormat="1" x14ac:dyDescent="0.2">
      <c r="A743" s="30"/>
      <c r="B743" s="30"/>
      <c r="C743" s="30"/>
    </row>
    <row r="744" spans="1:3" s="31" customFormat="1" x14ac:dyDescent="0.2">
      <c r="A744" s="30"/>
      <c r="B744" s="30"/>
      <c r="C744" s="30"/>
    </row>
    <row r="745" spans="1:3" s="31" customFormat="1" x14ac:dyDescent="0.2">
      <c r="A745" s="30"/>
      <c r="B745" s="30"/>
      <c r="C745" s="30"/>
    </row>
    <row r="746" spans="1:3" s="31" customFormat="1" x14ac:dyDescent="0.2">
      <c r="A746" s="30"/>
      <c r="B746" s="30"/>
      <c r="C746" s="30"/>
    </row>
    <row r="747" spans="1:3" s="31" customFormat="1" x14ac:dyDescent="0.2">
      <c r="A747" s="30"/>
      <c r="B747" s="30"/>
      <c r="C747" s="30"/>
    </row>
    <row r="748" spans="1:3" s="31" customFormat="1" x14ac:dyDescent="0.2">
      <c r="A748" s="30"/>
      <c r="B748" s="30"/>
      <c r="C748" s="30"/>
    </row>
    <row r="749" spans="1:3" s="31" customFormat="1" x14ac:dyDescent="0.2">
      <c r="A749" s="30"/>
      <c r="B749" s="30"/>
      <c r="C749" s="30"/>
    </row>
    <row r="750" spans="1:3" s="31" customFormat="1" x14ac:dyDescent="0.2">
      <c r="A750" s="30"/>
      <c r="B750" s="30"/>
      <c r="C750" s="30"/>
    </row>
    <row r="751" spans="1:3" s="31" customFormat="1" x14ac:dyDescent="0.2">
      <c r="A751" s="30"/>
      <c r="B751" s="30"/>
      <c r="C751" s="30"/>
    </row>
    <row r="752" spans="1:3" s="31" customFormat="1" x14ac:dyDescent="0.2">
      <c r="A752" s="30"/>
      <c r="B752" s="30"/>
      <c r="C752" s="30"/>
    </row>
    <row r="753" spans="1:3" s="31" customFormat="1" x14ac:dyDescent="0.2">
      <c r="A753" s="30"/>
      <c r="B753" s="30"/>
      <c r="C753" s="30"/>
    </row>
    <row r="754" spans="1:3" s="31" customFormat="1" x14ac:dyDescent="0.2">
      <c r="A754" s="30"/>
      <c r="B754" s="30"/>
      <c r="C754" s="30"/>
    </row>
    <row r="755" spans="1:3" s="31" customFormat="1" x14ac:dyDescent="0.2">
      <c r="A755" s="30"/>
      <c r="B755" s="30"/>
      <c r="C755" s="30"/>
    </row>
    <row r="756" spans="1:3" s="31" customFormat="1" x14ac:dyDescent="0.2">
      <c r="A756" s="30"/>
      <c r="B756" s="30"/>
      <c r="C756" s="30"/>
    </row>
    <row r="757" spans="1:3" s="31" customFormat="1" x14ac:dyDescent="0.2">
      <c r="A757" s="30"/>
      <c r="B757" s="30"/>
      <c r="C757" s="30"/>
    </row>
    <row r="758" spans="1:3" s="31" customFormat="1" x14ac:dyDescent="0.2">
      <c r="A758" s="30"/>
      <c r="B758" s="30"/>
      <c r="C758" s="30"/>
    </row>
    <row r="759" spans="1:3" s="31" customFormat="1" x14ac:dyDescent="0.2">
      <c r="A759" s="30"/>
      <c r="B759" s="30"/>
      <c r="C759" s="30"/>
    </row>
    <row r="760" spans="1:3" s="31" customFormat="1" x14ac:dyDescent="0.2">
      <c r="A760" s="30"/>
      <c r="B760" s="30"/>
      <c r="C760" s="30"/>
    </row>
    <row r="761" spans="1:3" s="31" customFormat="1" x14ac:dyDescent="0.2">
      <c r="A761" s="30"/>
      <c r="B761" s="30"/>
      <c r="C761" s="30"/>
    </row>
    <row r="762" spans="1:3" s="31" customFormat="1" x14ac:dyDescent="0.2">
      <c r="A762" s="30"/>
      <c r="B762" s="30"/>
      <c r="C762" s="30"/>
    </row>
    <row r="763" spans="1:3" s="31" customFormat="1" x14ac:dyDescent="0.2">
      <c r="A763" s="30"/>
      <c r="B763" s="30"/>
      <c r="C763" s="30"/>
    </row>
    <row r="764" spans="1:3" s="31" customFormat="1" x14ac:dyDescent="0.2">
      <c r="A764" s="30"/>
      <c r="B764" s="30"/>
      <c r="C764" s="30"/>
    </row>
    <row r="765" spans="1:3" s="31" customFormat="1" x14ac:dyDescent="0.2">
      <c r="A765" s="30"/>
      <c r="B765" s="30"/>
      <c r="C765" s="30"/>
    </row>
    <row r="766" spans="1:3" s="31" customFormat="1" x14ac:dyDescent="0.2">
      <c r="A766" s="30"/>
      <c r="B766" s="30"/>
      <c r="C766" s="30"/>
    </row>
    <row r="767" spans="1:3" s="31" customFormat="1" x14ac:dyDescent="0.2">
      <c r="A767" s="30"/>
      <c r="B767" s="30"/>
      <c r="C767" s="30"/>
    </row>
    <row r="768" spans="1:3" s="31" customFormat="1" x14ac:dyDescent="0.2">
      <c r="A768" s="30"/>
      <c r="B768" s="30"/>
      <c r="C768" s="30"/>
    </row>
    <row r="769" spans="1:3" s="31" customFormat="1" x14ac:dyDescent="0.2">
      <c r="A769" s="30"/>
      <c r="B769" s="30"/>
      <c r="C769" s="30"/>
    </row>
    <row r="770" spans="1:3" s="31" customFormat="1" x14ac:dyDescent="0.2">
      <c r="A770" s="30"/>
      <c r="B770" s="30"/>
      <c r="C770" s="30"/>
    </row>
    <row r="771" spans="1:3" s="31" customFormat="1" x14ac:dyDescent="0.2">
      <c r="A771" s="30"/>
      <c r="B771" s="30"/>
      <c r="C771" s="30"/>
    </row>
    <row r="772" spans="1:3" s="31" customFormat="1" x14ac:dyDescent="0.2">
      <c r="A772" s="30"/>
      <c r="B772" s="30"/>
      <c r="C772" s="30"/>
    </row>
    <row r="773" spans="1:3" s="31" customFormat="1" x14ac:dyDescent="0.2">
      <c r="A773" s="30"/>
      <c r="B773" s="30"/>
      <c r="C773" s="30"/>
    </row>
    <row r="774" spans="1:3" s="31" customFormat="1" x14ac:dyDescent="0.2">
      <c r="A774" s="30"/>
      <c r="B774" s="30"/>
      <c r="C774" s="30"/>
    </row>
    <row r="775" spans="1:3" s="31" customFormat="1" x14ac:dyDescent="0.2">
      <c r="A775" s="30"/>
      <c r="B775" s="30"/>
      <c r="C775" s="30"/>
    </row>
    <row r="776" spans="1:3" s="31" customFormat="1" x14ac:dyDescent="0.2">
      <c r="A776" s="30"/>
      <c r="B776" s="30"/>
      <c r="C776" s="30"/>
    </row>
    <row r="777" spans="1:3" s="31" customFormat="1" x14ac:dyDescent="0.2">
      <c r="A777" s="30"/>
      <c r="B777" s="30"/>
      <c r="C777" s="30"/>
    </row>
    <row r="778" spans="1:3" s="31" customFormat="1" x14ac:dyDescent="0.2">
      <c r="A778" s="30"/>
      <c r="B778" s="30"/>
      <c r="C778" s="30"/>
    </row>
    <row r="779" spans="1:3" s="31" customFormat="1" x14ac:dyDescent="0.2">
      <c r="A779" s="30"/>
      <c r="B779" s="30"/>
      <c r="C779" s="30"/>
    </row>
    <row r="780" spans="1:3" s="31" customFormat="1" x14ac:dyDescent="0.2">
      <c r="A780" s="30"/>
      <c r="B780" s="30"/>
      <c r="C780" s="30"/>
    </row>
    <row r="781" spans="1:3" s="31" customFormat="1" x14ac:dyDescent="0.2">
      <c r="A781" s="30"/>
      <c r="B781" s="30"/>
      <c r="C781" s="30"/>
    </row>
    <row r="782" spans="1:3" s="31" customFormat="1" x14ac:dyDescent="0.2">
      <c r="A782" s="30"/>
      <c r="B782" s="30"/>
      <c r="C782" s="30"/>
    </row>
    <row r="783" spans="1:3" s="31" customFormat="1" x14ac:dyDescent="0.2">
      <c r="A783" s="30"/>
      <c r="B783" s="30"/>
      <c r="C783" s="30"/>
    </row>
    <row r="784" spans="1:3" s="31" customFormat="1" x14ac:dyDescent="0.2">
      <c r="A784" s="30"/>
      <c r="B784" s="30"/>
      <c r="C784" s="30"/>
    </row>
    <row r="785" spans="1:3" s="31" customFormat="1" x14ac:dyDescent="0.2">
      <c r="A785" s="30"/>
      <c r="B785" s="30"/>
      <c r="C785" s="30"/>
    </row>
    <row r="786" spans="1:3" s="31" customFormat="1" x14ac:dyDescent="0.2">
      <c r="A786" s="30"/>
      <c r="B786" s="30"/>
      <c r="C786" s="30"/>
    </row>
    <row r="787" spans="1:3" s="31" customFormat="1" x14ac:dyDescent="0.2">
      <c r="A787" s="30"/>
      <c r="B787" s="30"/>
      <c r="C787" s="30"/>
    </row>
    <row r="788" spans="1:3" s="31" customFormat="1" x14ac:dyDescent="0.2">
      <c r="A788" s="30"/>
      <c r="B788" s="30"/>
      <c r="C788" s="30"/>
    </row>
    <row r="789" spans="1:3" s="31" customFormat="1" x14ac:dyDescent="0.2">
      <c r="A789" s="30"/>
      <c r="B789" s="30"/>
      <c r="C789" s="30"/>
    </row>
    <row r="790" spans="1:3" s="31" customFormat="1" x14ac:dyDescent="0.2">
      <c r="A790" s="30"/>
      <c r="B790" s="30"/>
      <c r="C790" s="30"/>
    </row>
    <row r="791" spans="1:3" s="31" customFormat="1" x14ac:dyDescent="0.2">
      <c r="A791" s="30"/>
      <c r="B791" s="30"/>
      <c r="C791" s="30"/>
    </row>
    <row r="792" spans="1:3" s="31" customFormat="1" x14ac:dyDescent="0.2">
      <c r="A792" s="30"/>
      <c r="B792" s="30"/>
      <c r="C792" s="30"/>
    </row>
    <row r="793" spans="1:3" s="31" customFormat="1" x14ac:dyDescent="0.2">
      <c r="A793" s="30"/>
      <c r="B793" s="30"/>
      <c r="C793" s="30"/>
    </row>
    <row r="794" spans="1:3" s="31" customFormat="1" x14ac:dyDescent="0.2">
      <c r="A794" s="30"/>
      <c r="B794" s="30"/>
      <c r="C794" s="30"/>
    </row>
    <row r="795" spans="1:3" s="31" customFormat="1" x14ac:dyDescent="0.2">
      <c r="A795" s="30"/>
      <c r="B795" s="30"/>
      <c r="C795" s="30"/>
    </row>
    <row r="796" spans="1:3" s="31" customFormat="1" x14ac:dyDescent="0.2">
      <c r="A796" s="30"/>
      <c r="B796" s="30"/>
      <c r="C796" s="30"/>
    </row>
    <row r="797" spans="1:3" s="31" customFormat="1" x14ac:dyDescent="0.2">
      <c r="A797" s="30"/>
      <c r="B797" s="30"/>
      <c r="C797" s="30"/>
    </row>
    <row r="798" spans="1:3" s="31" customFormat="1" x14ac:dyDescent="0.2">
      <c r="A798" s="30"/>
      <c r="B798" s="30"/>
      <c r="C798" s="30"/>
    </row>
    <row r="799" spans="1:3" s="31" customFormat="1" x14ac:dyDescent="0.2">
      <c r="A799" s="30"/>
      <c r="B799" s="30"/>
      <c r="C799" s="30"/>
    </row>
    <row r="800" spans="1:3" s="31" customFormat="1" x14ac:dyDescent="0.2">
      <c r="A800" s="30"/>
      <c r="B800" s="30"/>
      <c r="C800" s="30"/>
    </row>
    <row r="801" spans="1:3" s="31" customFormat="1" x14ac:dyDescent="0.2">
      <c r="A801" s="30"/>
      <c r="B801" s="30"/>
      <c r="C801" s="30"/>
    </row>
    <row r="802" spans="1:3" s="31" customFormat="1" x14ac:dyDescent="0.2">
      <c r="A802" s="30"/>
      <c r="B802" s="30"/>
      <c r="C802" s="30"/>
    </row>
    <row r="803" spans="1:3" s="31" customFormat="1" x14ac:dyDescent="0.2">
      <c r="A803" s="30"/>
      <c r="B803" s="30"/>
      <c r="C803" s="30"/>
    </row>
    <row r="804" spans="1:3" s="31" customFormat="1" x14ac:dyDescent="0.2">
      <c r="A804" s="30"/>
      <c r="B804" s="30"/>
      <c r="C804" s="30"/>
    </row>
    <row r="805" spans="1:3" s="31" customFormat="1" x14ac:dyDescent="0.2">
      <c r="A805" s="30"/>
      <c r="B805" s="30"/>
      <c r="C805" s="30"/>
    </row>
    <row r="806" spans="1:3" s="31" customFormat="1" x14ac:dyDescent="0.2">
      <c r="A806" s="30"/>
      <c r="B806" s="30"/>
      <c r="C806" s="30"/>
    </row>
    <row r="807" spans="1:3" s="31" customFormat="1" x14ac:dyDescent="0.2">
      <c r="A807" s="30"/>
      <c r="B807" s="30"/>
      <c r="C807" s="30"/>
    </row>
    <row r="808" spans="1:3" s="31" customFormat="1" x14ac:dyDescent="0.2">
      <c r="A808" s="30"/>
      <c r="B808" s="30"/>
      <c r="C808" s="30"/>
    </row>
    <row r="809" spans="1:3" s="31" customFormat="1" x14ac:dyDescent="0.2">
      <c r="A809" s="30"/>
      <c r="B809" s="30"/>
      <c r="C809" s="30"/>
    </row>
    <row r="810" spans="1:3" s="31" customFormat="1" x14ac:dyDescent="0.2">
      <c r="A810" s="30"/>
      <c r="B810" s="30"/>
      <c r="C810" s="30"/>
    </row>
    <row r="811" spans="1:3" s="31" customFormat="1" x14ac:dyDescent="0.2">
      <c r="A811" s="30"/>
      <c r="B811" s="30"/>
      <c r="C811" s="30"/>
    </row>
    <row r="812" spans="1:3" s="31" customFormat="1" x14ac:dyDescent="0.2">
      <c r="A812" s="30"/>
      <c r="B812" s="30"/>
      <c r="C812" s="30"/>
    </row>
    <row r="813" spans="1:3" s="31" customFormat="1" x14ac:dyDescent="0.2">
      <c r="A813" s="30"/>
      <c r="B813" s="30"/>
      <c r="C813" s="30"/>
    </row>
    <row r="814" spans="1:3" s="31" customFormat="1" x14ac:dyDescent="0.2">
      <c r="A814" s="30"/>
      <c r="B814" s="30"/>
      <c r="C814" s="30"/>
    </row>
    <row r="815" spans="1:3" s="31" customFormat="1" x14ac:dyDescent="0.2">
      <c r="A815" s="30"/>
      <c r="B815" s="30"/>
      <c r="C815" s="30"/>
    </row>
    <row r="816" spans="1:3" s="31" customFormat="1" x14ac:dyDescent="0.2">
      <c r="A816" s="30"/>
      <c r="B816" s="30"/>
      <c r="C816" s="30"/>
    </row>
    <row r="817" spans="1:3" s="31" customFormat="1" x14ac:dyDescent="0.2">
      <c r="A817" s="30"/>
      <c r="B817" s="30"/>
      <c r="C817" s="30"/>
    </row>
    <row r="818" spans="1:3" s="31" customFormat="1" x14ac:dyDescent="0.2">
      <c r="A818" s="30"/>
      <c r="B818" s="30"/>
      <c r="C818" s="30"/>
    </row>
    <row r="819" spans="1:3" s="31" customFormat="1" x14ac:dyDescent="0.2">
      <c r="A819" s="30"/>
      <c r="B819" s="30"/>
      <c r="C819" s="30"/>
    </row>
    <row r="820" spans="1:3" s="31" customFormat="1" x14ac:dyDescent="0.2">
      <c r="A820" s="30"/>
      <c r="B820" s="30"/>
      <c r="C820" s="30"/>
    </row>
    <row r="821" spans="1:3" s="31" customFormat="1" x14ac:dyDescent="0.2">
      <c r="A821" s="30"/>
      <c r="B821" s="30"/>
      <c r="C821" s="30"/>
    </row>
    <row r="822" spans="1:3" s="31" customFormat="1" x14ac:dyDescent="0.2">
      <c r="A822" s="30"/>
      <c r="B822" s="30"/>
      <c r="C822" s="30"/>
    </row>
    <row r="823" spans="1:3" s="31" customFormat="1" x14ac:dyDescent="0.2">
      <c r="A823" s="30"/>
      <c r="B823" s="30"/>
      <c r="C823" s="30"/>
    </row>
    <row r="824" spans="1:3" s="31" customFormat="1" x14ac:dyDescent="0.2">
      <c r="A824" s="30"/>
      <c r="B824" s="30"/>
      <c r="C824" s="30"/>
    </row>
    <row r="825" spans="1:3" s="31" customFormat="1" x14ac:dyDescent="0.2">
      <c r="A825" s="30"/>
      <c r="B825" s="30"/>
      <c r="C825" s="30"/>
    </row>
    <row r="826" spans="1:3" s="31" customFormat="1" x14ac:dyDescent="0.2">
      <c r="A826" s="30"/>
      <c r="B826" s="30"/>
      <c r="C826" s="30"/>
    </row>
    <row r="827" spans="1:3" s="31" customFormat="1" x14ac:dyDescent="0.2">
      <c r="A827" s="30"/>
      <c r="B827" s="30"/>
      <c r="C827" s="30"/>
    </row>
    <row r="828" spans="1:3" s="31" customFormat="1" x14ac:dyDescent="0.2">
      <c r="A828" s="30"/>
      <c r="B828" s="30"/>
      <c r="C828" s="30"/>
    </row>
    <row r="829" spans="1:3" s="31" customFormat="1" x14ac:dyDescent="0.2">
      <c r="A829" s="30"/>
      <c r="B829" s="30"/>
      <c r="C829" s="30"/>
    </row>
    <row r="830" spans="1:3" s="31" customFormat="1" x14ac:dyDescent="0.2">
      <c r="A830" s="30"/>
      <c r="B830" s="30"/>
      <c r="C830" s="30"/>
    </row>
    <row r="831" spans="1:3" s="31" customFormat="1" x14ac:dyDescent="0.2">
      <c r="A831" s="30"/>
      <c r="B831" s="30"/>
      <c r="C831" s="30"/>
    </row>
    <row r="832" spans="1:3" s="31" customFormat="1" x14ac:dyDescent="0.2">
      <c r="A832" s="30"/>
      <c r="B832" s="30"/>
      <c r="C832" s="30"/>
    </row>
    <row r="833" spans="1:3" s="31" customFormat="1" x14ac:dyDescent="0.2">
      <c r="A833" s="30"/>
      <c r="B833" s="30"/>
      <c r="C833" s="30"/>
    </row>
    <row r="834" spans="1:3" s="31" customFormat="1" x14ac:dyDescent="0.2">
      <c r="A834" s="30"/>
      <c r="B834" s="30"/>
      <c r="C834" s="30"/>
    </row>
    <row r="835" spans="1:3" s="31" customFormat="1" x14ac:dyDescent="0.2">
      <c r="A835" s="30"/>
      <c r="B835" s="30"/>
      <c r="C835" s="30"/>
    </row>
    <row r="836" spans="1:3" s="31" customFormat="1" x14ac:dyDescent="0.2">
      <c r="A836" s="30"/>
      <c r="B836" s="30"/>
      <c r="C836" s="30"/>
    </row>
    <row r="837" spans="1:3" s="31" customFormat="1" x14ac:dyDescent="0.2">
      <c r="A837" s="30"/>
      <c r="B837" s="30"/>
      <c r="C837" s="30"/>
    </row>
    <row r="838" spans="1:3" s="31" customFormat="1" x14ac:dyDescent="0.2">
      <c r="A838" s="30"/>
      <c r="B838" s="30"/>
      <c r="C838" s="30"/>
    </row>
    <row r="839" spans="1:3" s="31" customFormat="1" x14ac:dyDescent="0.2">
      <c r="A839" s="30"/>
      <c r="B839" s="30"/>
      <c r="C839" s="30"/>
    </row>
    <row r="840" spans="1:3" s="31" customFormat="1" x14ac:dyDescent="0.2">
      <c r="A840" s="30"/>
      <c r="B840" s="30"/>
      <c r="C840" s="30"/>
    </row>
    <row r="841" spans="1:3" s="31" customFormat="1" x14ac:dyDescent="0.2">
      <c r="A841" s="30"/>
      <c r="B841" s="30"/>
      <c r="C841" s="30"/>
    </row>
    <row r="842" spans="1:3" s="31" customFormat="1" x14ac:dyDescent="0.2">
      <c r="A842" s="30"/>
      <c r="B842" s="30"/>
      <c r="C842" s="30"/>
    </row>
    <row r="843" spans="1:3" s="31" customFormat="1" x14ac:dyDescent="0.2">
      <c r="A843" s="30"/>
      <c r="B843" s="30"/>
      <c r="C843" s="30"/>
    </row>
    <row r="844" spans="1:3" s="31" customFormat="1" x14ac:dyDescent="0.2">
      <c r="A844" s="30"/>
      <c r="B844" s="30"/>
      <c r="C844" s="30"/>
    </row>
    <row r="845" spans="1:3" s="31" customFormat="1" x14ac:dyDescent="0.2">
      <c r="A845" s="30"/>
      <c r="B845" s="30"/>
      <c r="C845" s="30"/>
    </row>
    <row r="846" spans="1:3" s="31" customFormat="1" x14ac:dyDescent="0.2">
      <c r="A846" s="30"/>
      <c r="B846" s="30"/>
      <c r="C846" s="30"/>
    </row>
    <row r="847" spans="1:3" s="31" customFormat="1" x14ac:dyDescent="0.2">
      <c r="A847" s="30"/>
      <c r="B847" s="30"/>
      <c r="C847" s="30"/>
    </row>
    <row r="848" spans="1:3" s="31" customFormat="1" x14ac:dyDescent="0.2">
      <c r="A848" s="30"/>
      <c r="B848" s="30"/>
      <c r="C848" s="30"/>
    </row>
    <row r="849" spans="1:3" s="31" customFormat="1" x14ac:dyDescent="0.2">
      <c r="A849" s="30"/>
      <c r="B849" s="30"/>
      <c r="C849" s="30"/>
    </row>
    <row r="850" spans="1:3" s="31" customFormat="1" x14ac:dyDescent="0.2">
      <c r="A850" s="30"/>
      <c r="B850" s="30"/>
      <c r="C850" s="30"/>
    </row>
    <row r="851" spans="1:3" s="31" customFormat="1" x14ac:dyDescent="0.2">
      <c r="A851" s="30"/>
      <c r="B851" s="30"/>
      <c r="C851" s="30"/>
    </row>
    <row r="852" spans="1:3" s="31" customFormat="1" x14ac:dyDescent="0.2">
      <c r="A852" s="30"/>
      <c r="B852" s="30"/>
      <c r="C852" s="30"/>
    </row>
    <row r="853" spans="1:3" s="31" customFormat="1" x14ac:dyDescent="0.2">
      <c r="A853" s="30"/>
      <c r="B853" s="30"/>
      <c r="C853" s="30"/>
    </row>
    <row r="854" spans="1:3" s="31" customFormat="1" x14ac:dyDescent="0.2">
      <c r="A854" s="30"/>
      <c r="B854" s="30"/>
      <c r="C854" s="30"/>
    </row>
    <row r="855" spans="1:3" s="31" customFormat="1" x14ac:dyDescent="0.2">
      <c r="A855" s="30"/>
      <c r="B855" s="30"/>
      <c r="C855" s="30"/>
    </row>
    <row r="856" spans="1:3" s="31" customFormat="1" x14ac:dyDescent="0.2">
      <c r="A856" s="30"/>
      <c r="B856" s="30"/>
      <c r="C856" s="30"/>
    </row>
    <row r="857" spans="1:3" s="31" customFormat="1" x14ac:dyDescent="0.2">
      <c r="A857" s="30"/>
      <c r="B857" s="30"/>
      <c r="C857" s="30"/>
    </row>
    <row r="858" spans="1:3" s="31" customFormat="1" x14ac:dyDescent="0.2">
      <c r="A858" s="30"/>
      <c r="B858" s="30"/>
      <c r="C858" s="30"/>
    </row>
    <row r="859" spans="1:3" s="31" customFormat="1" x14ac:dyDescent="0.2">
      <c r="A859" s="30"/>
      <c r="B859" s="30"/>
      <c r="C859" s="30"/>
    </row>
    <row r="860" spans="1:3" s="31" customFormat="1" x14ac:dyDescent="0.2">
      <c r="A860" s="30"/>
      <c r="B860" s="30"/>
      <c r="C860" s="30"/>
    </row>
    <row r="861" spans="1:3" s="31" customFormat="1" x14ac:dyDescent="0.2">
      <c r="A861" s="30"/>
      <c r="B861" s="30"/>
      <c r="C861" s="30"/>
    </row>
    <row r="862" spans="1:3" s="31" customFormat="1" x14ac:dyDescent="0.2">
      <c r="A862" s="30"/>
      <c r="B862" s="30"/>
      <c r="C862" s="30"/>
    </row>
    <row r="863" spans="1:3" s="31" customFormat="1" x14ac:dyDescent="0.2">
      <c r="A863" s="30"/>
      <c r="B863" s="30"/>
      <c r="C863" s="30"/>
    </row>
    <row r="864" spans="1:3" s="31" customFormat="1" x14ac:dyDescent="0.2">
      <c r="A864" s="30"/>
      <c r="B864" s="30"/>
      <c r="C864" s="30"/>
    </row>
    <row r="865" spans="1:3" s="31" customFormat="1" x14ac:dyDescent="0.2">
      <c r="A865" s="30"/>
      <c r="B865" s="30"/>
      <c r="C865" s="30"/>
    </row>
    <row r="866" spans="1:3" s="31" customFormat="1" x14ac:dyDescent="0.2">
      <c r="A866" s="30"/>
      <c r="B866" s="30"/>
      <c r="C866" s="30"/>
    </row>
    <row r="867" spans="1:3" s="31" customFormat="1" x14ac:dyDescent="0.2">
      <c r="A867" s="30"/>
      <c r="B867" s="30"/>
      <c r="C867" s="30"/>
    </row>
    <row r="868" spans="1:3" s="31" customFormat="1" x14ac:dyDescent="0.2">
      <c r="A868" s="30"/>
      <c r="B868" s="30"/>
      <c r="C868" s="30"/>
    </row>
    <row r="869" spans="1:3" s="31" customFormat="1" x14ac:dyDescent="0.2">
      <c r="A869" s="30"/>
      <c r="B869" s="30"/>
      <c r="C869" s="30"/>
    </row>
    <row r="870" spans="1:3" s="31" customFormat="1" x14ac:dyDescent="0.2">
      <c r="A870" s="30"/>
      <c r="B870" s="30"/>
      <c r="C870" s="30"/>
    </row>
    <row r="871" spans="1:3" s="31" customFormat="1" x14ac:dyDescent="0.2">
      <c r="A871" s="30"/>
      <c r="B871" s="30"/>
      <c r="C871" s="30"/>
    </row>
    <row r="872" spans="1:3" s="31" customFormat="1" x14ac:dyDescent="0.2">
      <c r="A872" s="30"/>
      <c r="B872" s="30"/>
      <c r="C872" s="30"/>
    </row>
    <row r="873" spans="1:3" s="31" customFormat="1" x14ac:dyDescent="0.2">
      <c r="A873" s="30"/>
      <c r="B873" s="30"/>
      <c r="C873" s="30"/>
    </row>
    <row r="874" spans="1:3" s="31" customFormat="1" x14ac:dyDescent="0.2">
      <c r="A874" s="30"/>
      <c r="B874" s="30"/>
      <c r="C874" s="30"/>
    </row>
    <row r="875" spans="1:3" s="31" customFormat="1" x14ac:dyDescent="0.2">
      <c r="A875" s="30"/>
      <c r="B875" s="30"/>
      <c r="C875" s="30"/>
    </row>
    <row r="876" spans="1:3" s="31" customFormat="1" x14ac:dyDescent="0.2">
      <c r="A876" s="30"/>
      <c r="B876" s="30"/>
      <c r="C876" s="30"/>
    </row>
    <row r="877" spans="1:3" s="31" customFormat="1" x14ac:dyDescent="0.2">
      <c r="A877" s="30"/>
      <c r="B877" s="30"/>
      <c r="C877" s="30"/>
    </row>
    <row r="878" spans="1:3" s="31" customFormat="1" x14ac:dyDescent="0.2">
      <c r="A878" s="30"/>
      <c r="B878" s="30"/>
      <c r="C878" s="30"/>
    </row>
    <row r="879" spans="1:3" s="31" customFormat="1" x14ac:dyDescent="0.2">
      <c r="A879" s="30"/>
      <c r="B879" s="30"/>
      <c r="C879" s="30"/>
    </row>
    <row r="880" spans="1:3" s="31" customFormat="1" x14ac:dyDescent="0.2">
      <c r="A880" s="30"/>
      <c r="B880" s="30"/>
      <c r="C880" s="30"/>
    </row>
    <row r="881" spans="1:3" s="31" customFormat="1" x14ac:dyDescent="0.2">
      <c r="A881" s="30"/>
      <c r="B881" s="30"/>
      <c r="C881" s="30"/>
    </row>
    <row r="882" spans="1:3" s="31" customFormat="1" x14ac:dyDescent="0.2">
      <c r="A882" s="30"/>
      <c r="B882" s="30"/>
      <c r="C882" s="30"/>
    </row>
    <row r="883" spans="1:3" s="31" customFormat="1" x14ac:dyDescent="0.2">
      <c r="A883" s="30"/>
      <c r="B883" s="30"/>
      <c r="C883" s="30"/>
    </row>
    <row r="884" spans="1:3" s="31" customFormat="1" x14ac:dyDescent="0.2">
      <c r="A884" s="30"/>
      <c r="B884" s="30"/>
      <c r="C884" s="30"/>
    </row>
    <row r="885" spans="1:3" s="31" customFormat="1" x14ac:dyDescent="0.2">
      <c r="A885" s="30"/>
      <c r="B885" s="30"/>
      <c r="C885" s="30"/>
    </row>
    <row r="886" spans="1:3" s="31" customFormat="1" x14ac:dyDescent="0.2">
      <c r="A886" s="30"/>
      <c r="B886" s="30"/>
      <c r="C886" s="30"/>
    </row>
    <row r="887" spans="1:3" s="31" customFormat="1" x14ac:dyDescent="0.2">
      <c r="A887" s="30"/>
      <c r="B887" s="30"/>
      <c r="C887" s="30"/>
    </row>
    <row r="888" spans="1:3" s="31" customFormat="1" x14ac:dyDescent="0.2">
      <c r="A888" s="30"/>
      <c r="B888" s="30"/>
      <c r="C888" s="30"/>
    </row>
    <row r="889" spans="1:3" s="31" customFormat="1" x14ac:dyDescent="0.2">
      <c r="A889" s="30"/>
      <c r="B889" s="30"/>
      <c r="C889" s="30"/>
    </row>
    <row r="890" spans="1:3" s="31" customFormat="1" x14ac:dyDescent="0.2">
      <c r="A890" s="30"/>
      <c r="B890" s="30"/>
      <c r="C890" s="30"/>
    </row>
    <row r="891" spans="1:3" s="31" customFormat="1" x14ac:dyDescent="0.2">
      <c r="A891" s="30"/>
      <c r="B891" s="30"/>
      <c r="C891" s="30"/>
    </row>
    <row r="892" spans="1:3" s="31" customFormat="1" x14ac:dyDescent="0.2">
      <c r="A892" s="30"/>
      <c r="B892" s="30"/>
      <c r="C892" s="30"/>
    </row>
    <row r="893" spans="1:3" s="31" customFormat="1" x14ac:dyDescent="0.2">
      <c r="A893" s="30"/>
      <c r="B893" s="30"/>
      <c r="C893" s="30"/>
    </row>
    <row r="894" spans="1:3" s="31" customFormat="1" x14ac:dyDescent="0.2">
      <c r="A894" s="30"/>
      <c r="B894" s="30"/>
      <c r="C894" s="30"/>
    </row>
    <row r="895" spans="1:3" s="31" customFormat="1" x14ac:dyDescent="0.2">
      <c r="A895" s="30"/>
      <c r="B895" s="30"/>
      <c r="C895" s="30"/>
    </row>
    <row r="896" spans="1:3" s="31" customFormat="1" x14ac:dyDescent="0.2">
      <c r="A896" s="30"/>
      <c r="B896" s="30"/>
      <c r="C896" s="30"/>
    </row>
    <row r="897" spans="1:3" s="31" customFormat="1" x14ac:dyDescent="0.2">
      <c r="A897" s="30"/>
      <c r="B897" s="30"/>
      <c r="C897" s="30"/>
    </row>
    <row r="898" spans="1:3" s="31" customFormat="1" x14ac:dyDescent="0.2">
      <c r="A898" s="30"/>
      <c r="B898" s="30"/>
      <c r="C898" s="30"/>
    </row>
    <row r="899" spans="1:3" s="31" customFormat="1" x14ac:dyDescent="0.2">
      <c r="A899" s="30"/>
      <c r="B899" s="30"/>
      <c r="C899" s="30"/>
    </row>
    <row r="900" spans="1:3" s="31" customFormat="1" x14ac:dyDescent="0.2">
      <c r="A900" s="30"/>
      <c r="B900" s="30"/>
      <c r="C900" s="30"/>
    </row>
    <row r="901" spans="1:3" s="31" customFormat="1" x14ac:dyDescent="0.2">
      <c r="A901" s="30"/>
      <c r="B901" s="30"/>
      <c r="C901" s="30"/>
    </row>
    <row r="902" spans="1:3" s="31" customFormat="1" x14ac:dyDescent="0.2">
      <c r="A902" s="30"/>
      <c r="B902" s="30"/>
      <c r="C902" s="30"/>
    </row>
    <row r="903" spans="1:3" s="31" customFormat="1" x14ac:dyDescent="0.2">
      <c r="A903" s="30"/>
      <c r="B903" s="30"/>
      <c r="C903" s="30"/>
    </row>
    <row r="904" spans="1:3" s="31" customFormat="1" x14ac:dyDescent="0.2">
      <c r="A904" s="30"/>
      <c r="B904" s="30"/>
      <c r="C904" s="30"/>
    </row>
    <row r="905" spans="1:3" s="31" customFormat="1" x14ac:dyDescent="0.2">
      <c r="A905" s="30"/>
      <c r="B905" s="30"/>
      <c r="C905" s="30"/>
    </row>
    <row r="906" spans="1:3" s="31" customFormat="1" x14ac:dyDescent="0.2">
      <c r="A906" s="30"/>
      <c r="B906" s="30"/>
      <c r="C906" s="30"/>
    </row>
    <row r="907" spans="1:3" s="31" customFormat="1" x14ac:dyDescent="0.2">
      <c r="A907" s="30"/>
      <c r="B907" s="30"/>
      <c r="C907" s="30"/>
    </row>
    <row r="908" spans="1:3" s="31" customFormat="1" x14ac:dyDescent="0.2">
      <c r="A908" s="30"/>
      <c r="B908" s="30"/>
      <c r="C908" s="30"/>
    </row>
    <row r="909" spans="1:3" s="31" customFormat="1" x14ac:dyDescent="0.2">
      <c r="A909" s="30"/>
      <c r="B909" s="30"/>
      <c r="C909" s="30"/>
    </row>
    <row r="910" spans="1:3" s="31" customFormat="1" x14ac:dyDescent="0.2">
      <c r="A910" s="30"/>
      <c r="B910" s="30"/>
      <c r="C910" s="30"/>
    </row>
    <row r="911" spans="1:3" s="31" customFormat="1" x14ac:dyDescent="0.2">
      <c r="A911" s="30"/>
      <c r="B911" s="30"/>
      <c r="C911" s="30"/>
    </row>
    <row r="912" spans="1:3" s="31" customFormat="1" x14ac:dyDescent="0.2">
      <c r="A912" s="30"/>
      <c r="B912" s="30"/>
      <c r="C912" s="30"/>
    </row>
    <row r="913" spans="1:3" s="31" customFormat="1" x14ac:dyDescent="0.2">
      <c r="A913" s="30"/>
      <c r="B913" s="30"/>
      <c r="C913" s="30"/>
    </row>
    <row r="914" spans="1:3" s="31" customFormat="1" x14ac:dyDescent="0.2">
      <c r="A914" s="30"/>
      <c r="B914" s="30"/>
      <c r="C914" s="30"/>
    </row>
    <row r="915" spans="1:3" s="31" customFormat="1" x14ac:dyDescent="0.2">
      <c r="A915" s="30"/>
      <c r="B915" s="30"/>
      <c r="C915" s="30"/>
    </row>
    <row r="916" spans="1:3" s="31" customFormat="1" x14ac:dyDescent="0.2">
      <c r="A916" s="30"/>
      <c r="B916" s="30"/>
      <c r="C916" s="30"/>
    </row>
    <row r="917" spans="1:3" s="31" customFormat="1" x14ac:dyDescent="0.2">
      <c r="A917" s="30"/>
      <c r="B917" s="30"/>
      <c r="C917" s="30"/>
    </row>
    <row r="918" spans="1:3" s="31" customFormat="1" x14ac:dyDescent="0.2">
      <c r="A918" s="30"/>
      <c r="B918" s="30"/>
      <c r="C918" s="30"/>
    </row>
    <row r="919" spans="1:3" s="31" customFormat="1" x14ac:dyDescent="0.2">
      <c r="A919" s="30"/>
      <c r="B919" s="30"/>
      <c r="C919" s="30"/>
    </row>
    <row r="920" spans="1:3" s="31" customFormat="1" x14ac:dyDescent="0.2">
      <c r="A920" s="30"/>
      <c r="B920" s="30"/>
      <c r="C920" s="30"/>
    </row>
    <row r="921" spans="1:3" s="31" customFormat="1" x14ac:dyDescent="0.2">
      <c r="A921" s="30"/>
      <c r="B921" s="30"/>
      <c r="C921" s="30"/>
    </row>
    <row r="922" spans="1:3" s="31" customFormat="1" x14ac:dyDescent="0.2">
      <c r="A922" s="30"/>
      <c r="B922" s="30"/>
      <c r="C922" s="30"/>
    </row>
    <row r="923" spans="1:3" s="31" customFormat="1" x14ac:dyDescent="0.2">
      <c r="A923" s="30"/>
      <c r="B923" s="30"/>
      <c r="C923" s="30"/>
    </row>
    <row r="924" spans="1:3" s="31" customFormat="1" x14ac:dyDescent="0.2">
      <c r="A924" s="30"/>
      <c r="B924" s="30"/>
      <c r="C924" s="30"/>
    </row>
    <row r="925" spans="1:3" s="31" customFormat="1" x14ac:dyDescent="0.2">
      <c r="A925" s="30"/>
      <c r="B925" s="30"/>
      <c r="C925" s="30"/>
    </row>
    <row r="926" spans="1:3" s="31" customFormat="1" x14ac:dyDescent="0.2">
      <c r="A926" s="30"/>
      <c r="B926" s="30"/>
      <c r="C926" s="30"/>
    </row>
    <row r="927" spans="1:3" s="31" customFormat="1" x14ac:dyDescent="0.2">
      <c r="A927" s="30"/>
      <c r="B927" s="30"/>
      <c r="C927" s="30"/>
    </row>
    <row r="928" spans="1:3" s="31" customFormat="1" x14ac:dyDescent="0.2">
      <c r="A928" s="30"/>
      <c r="B928" s="30"/>
      <c r="C928" s="30"/>
    </row>
    <row r="929" spans="1:3" s="31" customFormat="1" x14ac:dyDescent="0.2">
      <c r="A929" s="30"/>
      <c r="B929" s="30"/>
      <c r="C929" s="30"/>
    </row>
    <row r="930" spans="1:3" s="31" customFormat="1" x14ac:dyDescent="0.2">
      <c r="A930" s="30"/>
      <c r="B930" s="30"/>
      <c r="C930" s="30"/>
    </row>
    <row r="931" spans="1:3" s="31" customFormat="1" x14ac:dyDescent="0.2">
      <c r="A931" s="30"/>
      <c r="B931" s="30"/>
      <c r="C931" s="30"/>
    </row>
    <row r="932" spans="1:3" s="31" customFormat="1" x14ac:dyDescent="0.2">
      <c r="A932" s="30"/>
      <c r="B932" s="30"/>
      <c r="C932" s="30"/>
    </row>
    <row r="933" spans="1:3" s="31" customFormat="1" x14ac:dyDescent="0.2">
      <c r="A933" s="30"/>
      <c r="B933" s="30"/>
      <c r="C933" s="30"/>
    </row>
    <row r="934" spans="1:3" s="31" customFormat="1" x14ac:dyDescent="0.2">
      <c r="A934" s="30"/>
      <c r="B934" s="30"/>
      <c r="C934" s="30"/>
    </row>
    <row r="935" spans="1:3" s="31" customFormat="1" x14ac:dyDescent="0.2">
      <c r="A935" s="30"/>
      <c r="B935" s="30"/>
      <c r="C935" s="30"/>
    </row>
    <row r="936" spans="1:3" s="31" customFormat="1" x14ac:dyDescent="0.2">
      <c r="A936" s="30"/>
      <c r="B936" s="30"/>
      <c r="C936" s="30"/>
    </row>
    <row r="937" spans="1:3" s="31" customFormat="1" x14ac:dyDescent="0.2">
      <c r="A937" s="30"/>
      <c r="B937" s="30"/>
      <c r="C937" s="30"/>
    </row>
    <row r="938" spans="1:3" s="31" customFormat="1" x14ac:dyDescent="0.2">
      <c r="A938" s="30"/>
      <c r="B938" s="30"/>
      <c r="C938" s="30"/>
    </row>
    <row r="939" spans="1:3" s="31" customFormat="1" x14ac:dyDescent="0.2">
      <c r="A939" s="30"/>
      <c r="B939" s="30"/>
      <c r="C939" s="30"/>
    </row>
    <row r="940" spans="1:3" s="31" customFormat="1" x14ac:dyDescent="0.2">
      <c r="A940" s="30"/>
      <c r="B940" s="30"/>
      <c r="C940" s="30"/>
    </row>
    <row r="941" spans="1:3" s="31" customFormat="1" x14ac:dyDescent="0.2">
      <c r="A941" s="30"/>
      <c r="B941" s="30"/>
      <c r="C941" s="30"/>
    </row>
    <row r="942" spans="1:3" s="31" customFormat="1" x14ac:dyDescent="0.2">
      <c r="A942" s="30"/>
      <c r="B942" s="30"/>
      <c r="C942" s="30"/>
    </row>
    <row r="943" spans="1:3" s="31" customFormat="1" x14ac:dyDescent="0.2">
      <c r="A943" s="30"/>
      <c r="B943" s="30"/>
      <c r="C943" s="30"/>
    </row>
    <row r="944" spans="1:3" s="31" customFormat="1" x14ac:dyDescent="0.2">
      <c r="A944" s="30"/>
      <c r="B944" s="30"/>
      <c r="C944" s="30"/>
    </row>
    <row r="945" spans="1:3" s="31" customFormat="1" x14ac:dyDescent="0.2">
      <c r="A945" s="30"/>
      <c r="B945" s="30"/>
      <c r="C945" s="30"/>
    </row>
    <row r="946" spans="1:3" s="31" customFormat="1" x14ac:dyDescent="0.2">
      <c r="A946" s="30"/>
      <c r="B946" s="30"/>
      <c r="C946" s="30"/>
    </row>
    <row r="947" spans="1:3" s="31" customFormat="1" x14ac:dyDescent="0.2">
      <c r="A947" s="30"/>
      <c r="B947" s="30"/>
      <c r="C947" s="30"/>
    </row>
    <row r="948" spans="1:3" s="31" customFormat="1" x14ac:dyDescent="0.2">
      <c r="A948" s="30"/>
      <c r="B948" s="30"/>
      <c r="C948" s="30"/>
    </row>
    <row r="949" spans="1:3" s="31" customFormat="1" x14ac:dyDescent="0.2">
      <c r="A949" s="30"/>
      <c r="B949" s="30"/>
      <c r="C949" s="30"/>
    </row>
    <row r="950" spans="1:3" s="31" customFormat="1" x14ac:dyDescent="0.2">
      <c r="A950" s="30"/>
      <c r="B950" s="30"/>
      <c r="C950" s="30"/>
    </row>
    <row r="951" spans="1:3" s="31" customFormat="1" x14ac:dyDescent="0.2">
      <c r="A951" s="30"/>
      <c r="B951" s="30"/>
      <c r="C951" s="30"/>
    </row>
    <row r="952" spans="1:3" s="31" customFormat="1" x14ac:dyDescent="0.2">
      <c r="A952" s="30"/>
      <c r="B952" s="30"/>
      <c r="C952" s="30"/>
    </row>
    <row r="953" spans="1:3" s="31" customFormat="1" x14ac:dyDescent="0.2">
      <c r="A953" s="30"/>
      <c r="B953" s="30"/>
      <c r="C953" s="30"/>
    </row>
    <row r="954" spans="1:3" s="31" customFormat="1" x14ac:dyDescent="0.2">
      <c r="A954" s="30"/>
      <c r="B954" s="30"/>
      <c r="C954" s="30"/>
    </row>
    <row r="955" spans="1:3" s="31" customFormat="1" x14ac:dyDescent="0.2">
      <c r="A955" s="30"/>
      <c r="B955" s="30"/>
      <c r="C955" s="30"/>
    </row>
    <row r="956" spans="1:3" s="31" customFormat="1" x14ac:dyDescent="0.2">
      <c r="A956" s="30"/>
      <c r="B956" s="30"/>
      <c r="C956" s="30"/>
    </row>
    <row r="957" spans="1:3" s="31" customFormat="1" x14ac:dyDescent="0.2">
      <c r="A957" s="30"/>
      <c r="B957" s="30"/>
      <c r="C957" s="30"/>
    </row>
    <row r="958" spans="1:3" s="31" customFormat="1" x14ac:dyDescent="0.2">
      <c r="A958" s="30"/>
      <c r="B958" s="30"/>
      <c r="C958" s="30"/>
    </row>
    <row r="959" spans="1:3" s="31" customFormat="1" x14ac:dyDescent="0.2">
      <c r="A959" s="30"/>
      <c r="B959" s="30"/>
      <c r="C959" s="30"/>
    </row>
    <row r="960" spans="1:3" s="31" customFormat="1" x14ac:dyDescent="0.2">
      <c r="A960" s="30"/>
      <c r="B960" s="30"/>
      <c r="C960" s="30"/>
    </row>
    <row r="961" spans="1:3" s="31" customFormat="1" x14ac:dyDescent="0.2">
      <c r="A961" s="30"/>
      <c r="B961" s="30"/>
      <c r="C961" s="30"/>
    </row>
    <row r="962" spans="1:3" s="31" customFormat="1" x14ac:dyDescent="0.2">
      <c r="A962" s="30"/>
      <c r="B962" s="30"/>
      <c r="C962" s="30"/>
    </row>
    <row r="963" spans="1:3" s="31" customFormat="1" x14ac:dyDescent="0.2">
      <c r="A963" s="30"/>
      <c r="B963" s="30"/>
      <c r="C963" s="30"/>
    </row>
    <row r="964" spans="1:3" s="31" customFormat="1" x14ac:dyDescent="0.2">
      <c r="A964" s="30"/>
      <c r="B964" s="30"/>
      <c r="C964" s="30"/>
    </row>
    <row r="965" spans="1:3" s="31" customFormat="1" x14ac:dyDescent="0.2">
      <c r="A965" s="30"/>
      <c r="B965" s="30"/>
      <c r="C965" s="30"/>
    </row>
    <row r="966" spans="1:3" s="31" customFormat="1" x14ac:dyDescent="0.2">
      <c r="A966" s="30"/>
      <c r="B966" s="30"/>
      <c r="C966" s="30"/>
    </row>
    <row r="967" spans="1:3" s="31" customFormat="1" x14ac:dyDescent="0.2">
      <c r="A967" s="30"/>
      <c r="B967" s="30"/>
      <c r="C967" s="30"/>
    </row>
    <row r="968" spans="1:3" s="31" customFormat="1" x14ac:dyDescent="0.2">
      <c r="A968" s="30"/>
      <c r="B968" s="30"/>
      <c r="C968" s="30"/>
    </row>
    <row r="969" spans="1:3" s="31" customFormat="1" x14ac:dyDescent="0.2">
      <c r="A969" s="30"/>
      <c r="B969" s="30"/>
      <c r="C969" s="30"/>
    </row>
    <row r="970" spans="1:3" s="31" customFormat="1" x14ac:dyDescent="0.2">
      <c r="A970" s="30"/>
      <c r="B970" s="30"/>
      <c r="C970" s="30"/>
    </row>
    <row r="971" spans="1:3" s="31" customFormat="1" x14ac:dyDescent="0.2">
      <c r="A971" s="30"/>
      <c r="B971" s="30"/>
      <c r="C971" s="30"/>
    </row>
    <row r="972" spans="1:3" s="31" customFormat="1" x14ac:dyDescent="0.2">
      <c r="A972" s="30"/>
      <c r="B972" s="30"/>
      <c r="C972" s="30"/>
    </row>
    <row r="973" spans="1:3" s="31" customFormat="1" x14ac:dyDescent="0.2">
      <c r="A973" s="30"/>
      <c r="B973" s="30"/>
      <c r="C973" s="30"/>
    </row>
    <row r="974" spans="1:3" s="31" customFormat="1" x14ac:dyDescent="0.2">
      <c r="A974" s="30"/>
      <c r="B974" s="30"/>
      <c r="C974" s="30"/>
    </row>
    <row r="975" spans="1:3" s="31" customFormat="1" x14ac:dyDescent="0.2">
      <c r="A975" s="30"/>
      <c r="B975" s="30"/>
      <c r="C975" s="30"/>
    </row>
    <row r="976" spans="1:3" s="31" customFormat="1" x14ac:dyDescent="0.2">
      <c r="A976" s="30"/>
      <c r="B976" s="30"/>
      <c r="C976" s="30"/>
    </row>
    <row r="977" spans="1:3" s="31" customFormat="1" x14ac:dyDescent="0.2">
      <c r="A977" s="30"/>
      <c r="B977" s="30"/>
      <c r="C977" s="30"/>
    </row>
    <row r="978" spans="1:3" s="31" customFormat="1" x14ac:dyDescent="0.2">
      <c r="A978" s="30"/>
      <c r="B978" s="30"/>
      <c r="C978" s="30"/>
    </row>
    <row r="979" spans="1:3" s="31" customFormat="1" x14ac:dyDescent="0.2">
      <c r="A979" s="30"/>
      <c r="B979" s="30"/>
      <c r="C979" s="30"/>
    </row>
    <row r="980" spans="1:3" s="31" customFormat="1" x14ac:dyDescent="0.2">
      <c r="A980" s="30"/>
      <c r="B980" s="30"/>
      <c r="C980" s="30"/>
    </row>
    <row r="981" spans="1:3" s="31" customFormat="1" x14ac:dyDescent="0.2">
      <c r="A981" s="30"/>
      <c r="B981" s="30"/>
      <c r="C981" s="30"/>
    </row>
    <row r="982" spans="1:3" s="31" customFormat="1" x14ac:dyDescent="0.2">
      <c r="A982" s="30"/>
      <c r="B982" s="30"/>
      <c r="C982" s="30"/>
    </row>
    <row r="983" spans="1:3" s="31" customFormat="1" x14ac:dyDescent="0.2">
      <c r="A983" s="30"/>
      <c r="B983" s="30"/>
      <c r="C983" s="30"/>
    </row>
    <row r="984" spans="1:3" s="31" customFormat="1" x14ac:dyDescent="0.2">
      <c r="A984" s="30"/>
      <c r="B984" s="30"/>
      <c r="C984" s="30"/>
    </row>
    <row r="985" spans="1:3" s="31" customFormat="1" x14ac:dyDescent="0.2">
      <c r="A985" s="30"/>
      <c r="B985" s="30"/>
      <c r="C985" s="30"/>
    </row>
    <row r="986" spans="1:3" s="31" customFormat="1" x14ac:dyDescent="0.2">
      <c r="A986" s="30"/>
      <c r="B986" s="30"/>
      <c r="C986" s="30"/>
    </row>
    <row r="987" spans="1:3" s="31" customFormat="1" x14ac:dyDescent="0.2">
      <c r="A987" s="30"/>
      <c r="B987" s="30"/>
      <c r="C987" s="30"/>
    </row>
    <row r="988" spans="1:3" s="31" customFormat="1" x14ac:dyDescent="0.2">
      <c r="A988" s="30"/>
      <c r="B988" s="30"/>
      <c r="C988" s="30"/>
    </row>
    <row r="989" spans="1:3" s="31" customFormat="1" x14ac:dyDescent="0.2">
      <c r="A989" s="30"/>
      <c r="B989" s="30"/>
      <c r="C989" s="30"/>
    </row>
    <row r="990" spans="1:3" s="31" customFormat="1" x14ac:dyDescent="0.2">
      <c r="A990" s="30"/>
      <c r="B990" s="30"/>
      <c r="C990" s="30"/>
    </row>
    <row r="991" spans="1:3" s="31" customFormat="1" x14ac:dyDescent="0.2">
      <c r="A991" s="30"/>
      <c r="B991" s="30"/>
      <c r="C991" s="30"/>
    </row>
    <row r="992" spans="1:3" s="31" customFormat="1" x14ac:dyDescent="0.2">
      <c r="A992" s="30"/>
      <c r="B992" s="30"/>
      <c r="C992" s="30"/>
    </row>
    <row r="993" spans="1:3" s="31" customFormat="1" x14ac:dyDescent="0.2">
      <c r="A993" s="30"/>
      <c r="B993" s="30"/>
      <c r="C993" s="30"/>
    </row>
    <row r="994" spans="1:3" s="31" customFormat="1" x14ac:dyDescent="0.2">
      <c r="A994" s="30"/>
      <c r="B994" s="30"/>
      <c r="C994" s="30"/>
    </row>
    <row r="995" spans="1:3" s="31" customFormat="1" x14ac:dyDescent="0.2">
      <c r="A995" s="30"/>
      <c r="B995" s="30"/>
      <c r="C995" s="30"/>
    </row>
    <row r="996" spans="1:3" s="31" customFormat="1" x14ac:dyDescent="0.2">
      <c r="A996" s="30"/>
      <c r="B996" s="30"/>
      <c r="C996" s="30"/>
    </row>
    <row r="997" spans="1:3" s="31" customFormat="1" x14ac:dyDescent="0.2">
      <c r="A997" s="30"/>
      <c r="B997" s="30"/>
      <c r="C997" s="30"/>
    </row>
    <row r="998" spans="1:3" s="31" customFormat="1" x14ac:dyDescent="0.2">
      <c r="A998" s="30"/>
      <c r="B998" s="30"/>
      <c r="C998" s="30"/>
    </row>
    <row r="999" spans="1:3" s="31" customFormat="1" x14ac:dyDescent="0.2">
      <c r="A999" s="30"/>
      <c r="B999" s="30"/>
      <c r="C999" s="30"/>
    </row>
    <row r="1000" spans="1:3" s="31" customFormat="1" x14ac:dyDescent="0.2">
      <c r="A1000" s="30"/>
      <c r="B1000" s="30"/>
      <c r="C1000" s="30"/>
    </row>
    <row r="1001" spans="1:3" s="31" customFormat="1" x14ac:dyDescent="0.2">
      <c r="A1001" s="30"/>
      <c r="B1001" s="30"/>
      <c r="C1001" s="30"/>
    </row>
    <row r="1002" spans="1:3" s="31" customFormat="1" x14ac:dyDescent="0.2">
      <c r="A1002" s="30"/>
      <c r="B1002" s="30"/>
      <c r="C1002" s="30"/>
    </row>
    <row r="1003" spans="1:3" s="31" customFormat="1" x14ac:dyDescent="0.2">
      <c r="A1003" s="30"/>
      <c r="B1003" s="30"/>
      <c r="C1003" s="30"/>
    </row>
    <row r="1004" spans="1:3" s="31" customFormat="1" x14ac:dyDescent="0.2">
      <c r="A1004" s="30"/>
      <c r="B1004" s="30"/>
      <c r="C1004" s="30"/>
    </row>
    <row r="1005" spans="1:3" s="31" customFormat="1" x14ac:dyDescent="0.2">
      <c r="A1005" s="30"/>
      <c r="B1005" s="30"/>
      <c r="C1005" s="30"/>
    </row>
    <row r="1006" spans="1:3" s="31" customFormat="1" x14ac:dyDescent="0.2">
      <c r="A1006" s="30"/>
      <c r="B1006" s="30"/>
      <c r="C1006" s="30"/>
    </row>
    <row r="1007" spans="1:3" s="31" customFormat="1" x14ac:dyDescent="0.2">
      <c r="A1007" s="30"/>
      <c r="B1007" s="30"/>
      <c r="C1007" s="30"/>
    </row>
    <row r="1008" spans="1:3" s="31" customFormat="1" x14ac:dyDescent="0.2">
      <c r="A1008" s="30"/>
      <c r="B1008" s="30"/>
      <c r="C1008" s="30"/>
    </row>
    <row r="1009" spans="1:3" s="31" customFormat="1" x14ac:dyDescent="0.2">
      <c r="A1009" s="30"/>
      <c r="B1009" s="30"/>
      <c r="C1009" s="30"/>
    </row>
    <row r="1010" spans="1:3" s="31" customFormat="1" x14ac:dyDescent="0.2">
      <c r="A1010" s="30"/>
      <c r="B1010" s="30"/>
      <c r="C1010" s="30"/>
    </row>
    <row r="1011" spans="1:3" s="31" customFormat="1" x14ac:dyDescent="0.2">
      <c r="A1011" s="30"/>
      <c r="B1011" s="30"/>
      <c r="C1011" s="30"/>
    </row>
    <row r="1012" spans="1:3" s="31" customFormat="1" x14ac:dyDescent="0.2">
      <c r="A1012" s="30"/>
      <c r="B1012" s="30"/>
      <c r="C1012" s="30"/>
    </row>
    <row r="1013" spans="1:3" s="31" customFormat="1" x14ac:dyDescent="0.2">
      <c r="A1013" s="30"/>
      <c r="B1013" s="30"/>
      <c r="C1013" s="30"/>
    </row>
    <row r="1014" spans="1:3" s="31" customFormat="1" x14ac:dyDescent="0.2">
      <c r="A1014" s="30"/>
      <c r="B1014" s="30"/>
      <c r="C1014" s="30"/>
    </row>
    <row r="1015" spans="1:3" s="31" customFormat="1" x14ac:dyDescent="0.2">
      <c r="A1015" s="30"/>
      <c r="B1015" s="30"/>
      <c r="C1015" s="30"/>
    </row>
    <row r="1016" spans="1:3" s="31" customFormat="1" x14ac:dyDescent="0.2">
      <c r="A1016" s="30"/>
      <c r="B1016" s="30"/>
      <c r="C1016" s="30"/>
    </row>
    <row r="1017" spans="1:3" s="31" customFormat="1" x14ac:dyDescent="0.2">
      <c r="A1017" s="30"/>
      <c r="B1017" s="30"/>
      <c r="C1017" s="30"/>
    </row>
    <row r="1018" spans="1:3" s="31" customFormat="1" x14ac:dyDescent="0.2">
      <c r="A1018" s="30"/>
      <c r="B1018" s="30"/>
      <c r="C1018" s="30"/>
    </row>
    <row r="1019" spans="1:3" s="31" customFormat="1" x14ac:dyDescent="0.2">
      <c r="A1019" s="30"/>
      <c r="B1019" s="30"/>
      <c r="C1019" s="30"/>
    </row>
    <row r="1020" spans="1:3" s="31" customFormat="1" x14ac:dyDescent="0.2">
      <c r="A1020" s="30"/>
      <c r="B1020" s="30"/>
      <c r="C1020" s="30"/>
    </row>
    <row r="1021" spans="1:3" s="31" customFormat="1" x14ac:dyDescent="0.2">
      <c r="A1021" s="30"/>
      <c r="B1021" s="30"/>
      <c r="C1021" s="30"/>
    </row>
    <row r="1022" spans="1:3" s="31" customFormat="1" x14ac:dyDescent="0.2">
      <c r="A1022" s="30"/>
      <c r="B1022" s="30"/>
      <c r="C1022" s="30"/>
    </row>
    <row r="1023" spans="1:3" s="31" customFormat="1" x14ac:dyDescent="0.2">
      <c r="A1023" s="30"/>
      <c r="B1023" s="30"/>
      <c r="C1023" s="30"/>
    </row>
    <row r="1024" spans="1:3" s="31" customFormat="1" x14ac:dyDescent="0.2">
      <c r="A1024" s="30"/>
      <c r="B1024" s="30"/>
      <c r="C1024" s="30"/>
    </row>
    <row r="1025" spans="1:3" s="31" customFormat="1" x14ac:dyDescent="0.2">
      <c r="A1025" s="30"/>
      <c r="B1025" s="30"/>
      <c r="C1025" s="30"/>
    </row>
    <row r="1026" spans="1:3" s="31" customFormat="1" x14ac:dyDescent="0.2">
      <c r="A1026" s="30"/>
      <c r="B1026" s="30"/>
      <c r="C1026" s="30"/>
    </row>
    <row r="1027" spans="1:3" s="31" customFormat="1" x14ac:dyDescent="0.2">
      <c r="A1027" s="30"/>
      <c r="B1027" s="30"/>
      <c r="C1027" s="30"/>
    </row>
    <row r="1028" spans="1:3" s="31" customFormat="1" x14ac:dyDescent="0.2">
      <c r="A1028" s="30"/>
      <c r="B1028" s="30"/>
      <c r="C1028" s="30"/>
    </row>
    <row r="1029" spans="1:3" s="31" customFormat="1" x14ac:dyDescent="0.2">
      <c r="A1029" s="30"/>
      <c r="B1029" s="30"/>
      <c r="C1029" s="30"/>
    </row>
    <row r="1030" spans="1:3" s="31" customFormat="1" x14ac:dyDescent="0.2">
      <c r="A1030" s="30"/>
      <c r="B1030" s="30"/>
      <c r="C1030" s="30"/>
    </row>
    <row r="1031" spans="1:3" s="31" customFormat="1" x14ac:dyDescent="0.2">
      <c r="A1031" s="30"/>
      <c r="B1031" s="30"/>
      <c r="C1031" s="30"/>
    </row>
    <row r="1032" spans="1:3" s="31" customFormat="1" x14ac:dyDescent="0.2">
      <c r="A1032" s="30"/>
      <c r="B1032" s="30"/>
      <c r="C1032" s="30"/>
    </row>
    <row r="1033" spans="1:3" s="31" customFormat="1" x14ac:dyDescent="0.2">
      <c r="A1033" s="30"/>
      <c r="B1033" s="30"/>
      <c r="C1033" s="30"/>
    </row>
    <row r="1034" spans="1:3" s="31" customFormat="1" x14ac:dyDescent="0.2">
      <c r="A1034" s="30"/>
      <c r="B1034" s="30"/>
      <c r="C1034" s="30"/>
    </row>
    <row r="1035" spans="1:3" s="31" customFormat="1" x14ac:dyDescent="0.2">
      <c r="A1035" s="30"/>
      <c r="B1035" s="30"/>
      <c r="C1035" s="30"/>
    </row>
    <row r="1036" spans="1:3" s="31" customFormat="1" x14ac:dyDescent="0.2">
      <c r="A1036" s="30"/>
      <c r="B1036" s="30"/>
      <c r="C1036" s="30"/>
    </row>
    <row r="1037" spans="1:3" s="31" customFormat="1" x14ac:dyDescent="0.2">
      <c r="A1037" s="30"/>
      <c r="B1037" s="30"/>
      <c r="C1037" s="30"/>
    </row>
    <row r="1038" spans="1:3" s="31" customFormat="1" x14ac:dyDescent="0.2">
      <c r="A1038" s="30"/>
      <c r="B1038" s="30"/>
      <c r="C1038" s="30"/>
    </row>
    <row r="1039" spans="1:3" s="31" customFormat="1" x14ac:dyDescent="0.2">
      <c r="A1039" s="30"/>
      <c r="B1039" s="30"/>
      <c r="C1039" s="30"/>
    </row>
    <row r="1040" spans="1:3" s="31" customFormat="1" x14ac:dyDescent="0.2">
      <c r="A1040" s="30"/>
      <c r="B1040" s="30"/>
      <c r="C1040" s="30"/>
    </row>
    <row r="1041" spans="1:3" s="31" customFormat="1" x14ac:dyDescent="0.2">
      <c r="A1041" s="30"/>
      <c r="B1041" s="30"/>
      <c r="C1041" s="30"/>
    </row>
    <row r="1042" spans="1:3" s="31" customFormat="1" x14ac:dyDescent="0.2">
      <c r="A1042" s="30"/>
      <c r="B1042" s="30"/>
      <c r="C1042" s="30"/>
    </row>
    <row r="1043" spans="1:3" s="31" customFormat="1" x14ac:dyDescent="0.2">
      <c r="A1043" s="30"/>
      <c r="B1043" s="30"/>
      <c r="C1043" s="30"/>
    </row>
    <row r="1044" spans="1:3" s="31" customFormat="1" x14ac:dyDescent="0.2">
      <c r="A1044" s="30"/>
      <c r="B1044" s="30"/>
      <c r="C1044" s="30"/>
    </row>
    <row r="1045" spans="1:3" s="31" customFormat="1" x14ac:dyDescent="0.2">
      <c r="A1045" s="30"/>
      <c r="B1045" s="30"/>
      <c r="C1045" s="30"/>
    </row>
    <row r="1046" spans="1:3" s="31" customFormat="1" x14ac:dyDescent="0.2">
      <c r="A1046" s="30"/>
      <c r="B1046" s="30"/>
      <c r="C1046" s="30"/>
    </row>
    <row r="1047" spans="1:3" s="31" customFormat="1" x14ac:dyDescent="0.2">
      <c r="A1047" s="30"/>
      <c r="B1047" s="30"/>
      <c r="C1047" s="30"/>
    </row>
    <row r="1048" spans="1:3" s="31" customFormat="1" x14ac:dyDescent="0.2">
      <c r="A1048" s="30"/>
      <c r="B1048" s="30"/>
      <c r="C1048" s="30"/>
    </row>
    <row r="1049" spans="1:3" s="31" customFormat="1" x14ac:dyDescent="0.2">
      <c r="A1049" s="30"/>
      <c r="B1049" s="30"/>
      <c r="C1049" s="30"/>
    </row>
    <row r="1050" spans="1:3" s="31" customFormat="1" x14ac:dyDescent="0.2">
      <c r="A1050" s="30"/>
      <c r="B1050" s="30"/>
      <c r="C1050" s="30"/>
    </row>
    <row r="1051" spans="1:3" s="31" customFormat="1" x14ac:dyDescent="0.2">
      <c r="A1051" s="30"/>
      <c r="B1051" s="30"/>
      <c r="C1051" s="30"/>
    </row>
    <row r="1052" spans="1:3" s="31" customFormat="1" x14ac:dyDescent="0.2">
      <c r="A1052" s="30"/>
      <c r="B1052" s="30"/>
      <c r="C1052" s="30"/>
    </row>
    <row r="1053" spans="1:3" s="31" customFormat="1" x14ac:dyDescent="0.2">
      <c r="A1053" s="30"/>
      <c r="B1053" s="30"/>
      <c r="C1053" s="30"/>
    </row>
    <row r="1054" spans="1:3" s="31" customFormat="1" x14ac:dyDescent="0.2">
      <c r="A1054" s="30"/>
      <c r="B1054" s="30"/>
      <c r="C1054" s="30"/>
    </row>
    <row r="1055" spans="1:3" s="31" customFormat="1" x14ac:dyDescent="0.2">
      <c r="A1055" s="30"/>
      <c r="B1055" s="30"/>
      <c r="C1055" s="30"/>
    </row>
    <row r="1056" spans="1:3" s="31" customFormat="1" x14ac:dyDescent="0.2">
      <c r="A1056" s="30"/>
      <c r="B1056" s="30"/>
      <c r="C1056" s="30"/>
    </row>
    <row r="1057" spans="1:3" s="31" customFormat="1" x14ac:dyDescent="0.2">
      <c r="A1057" s="30"/>
      <c r="B1057" s="30"/>
      <c r="C1057" s="30"/>
    </row>
    <row r="1058" spans="1:3" s="31" customFormat="1" x14ac:dyDescent="0.2">
      <c r="A1058" s="30"/>
      <c r="B1058" s="30"/>
      <c r="C1058" s="30"/>
    </row>
    <row r="1059" spans="1:3" s="31" customFormat="1" x14ac:dyDescent="0.2">
      <c r="A1059" s="30"/>
      <c r="B1059" s="30"/>
      <c r="C1059" s="30"/>
    </row>
    <row r="1060" spans="1:3" s="31" customFormat="1" x14ac:dyDescent="0.2">
      <c r="A1060" s="30"/>
      <c r="B1060" s="30"/>
      <c r="C1060" s="30"/>
    </row>
    <row r="1061" spans="1:3" s="31" customFormat="1" x14ac:dyDescent="0.2">
      <c r="A1061" s="30"/>
      <c r="B1061" s="30"/>
      <c r="C1061" s="30"/>
    </row>
    <row r="1062" spans="1:3" s="31" customFormat="1" x14ac:dyDescent="0.2">
      <c r="A1062" s="30"/>
      <c r="B1062" s="30"/>
      <c r="C1062" s="30"/>
    </row>
    <row r="1063" spans="1:3" s="31" customFormat="1" x14ac:dyDescent="0.2">
      <c r="A1063" s="30"/>
      <c r="B1063" s="30"/>
      <c r="C1063" s="30"/>
    </row>
    <row r="1064" spans="1:3" s="31" customFormat="1" x14ac:dyDescent="0.2">
      <c r="A1064" s="30"/>
      <c r="B1064" s="30"/>
      <c r="C1064" s="30"/>
    </row>
    <row r="1065" spans="1:3" s="31" customFormat="1" x14ac:dyDescent="0.2">
      <c r="A1065" s="30"/>
      <c r="B1065" s="30"/>
      <c r="C1065" s="30"/>
    </row>
    <row r="1066" spans="1:3" s="31" customFormat="1" x14ac:dyDescent="0.2">
      <c r="A1066" s="30"/>
      <c r="B1066" s="30"/>
      <c r="C1066" s="30"/>
    </row>
    <row r="1067" spans="1:3" s="31" customFormat="1" x14ac:dyDescent="0.2">
      <c r="A1067" s="30"/>
      <c r="B1067" s="30"/>
      <c r="C1067" s="30"/>
    </row>
    <row r="1068" spans="1:3" s="31" customFormat="1" x14ac:dyDescent="0.2">
      <c r="A1068" s="30"/>
      <c r="B1068" s="30"/>
      <c r="C1068" s="30"/>
    </row>
    <row r="1069" spans="1:3" s="31" customFormat="1" x14ac:dyDescent="0.2">
      <c r="A1069" s="30"/>
      <c r="B1069" s="30"/>
      <c r="C1069" s="30"/>
    </row>
    <row r="1070" spans="1:3" s="31" customFormat="1" x14ac:dyDescent="0.2">
      <c r="A1070" s="30"/>
      <c r="B1070" s="30"/>
      <c r="C1070" s="30"/>
    </row>
    <row r="1071" spans="1:3" s="31" customFormat="1" x14ac:dyDescent="0.2">
      <c r="A1071" s="30"/>
      <c r="B1071" s="30"/>
      <c r="C1071" s="30"/>
    </row>
    <row r="1072" spans="1:3" s="31" customFormat="1" x14ac:dyDescent="0.2">
      <c r="A1072" s="30"/>
      <c r="B1072" s="30"/>
      <c r="C1072" s="30"/>
    </row>
    <row r="1073" spans="1:3" s="31" customFormat="1" x14ac:dyDescent="0.2">
      <c r="A1073" s="30"/>
      <c r="B1073" s="30"/>
      <c r="C1073" s="30"/>
    </row>
    <row r="1074" spans="1:3" s="31" customFormat="1" x14ac:dyDescent="0.2">
      <c r="A1074" s="30"/>
      <c r="B1074" s="30"/>
      <c r="C1074" s="30"/>
    </row>
    <row r="1075" spans="1:3" s="31" customFormat="1" x14ac:dyDescent="0.2">
      <c r="A1075" s="30"/>
      <c r="B1075" s="30"/>
      <c r="C1075" s="30"/>
    </row>
    <row r="1076" spans="1:3" s="31" customFormat="1" x14ac:dyDescent="0.2">
      <c r="A1076" s="30"/>
      <c r="B1076" s="30"/>
      <c r="C1076" s="30"/>
    </row>
    <row r="1077" spans="1:3" s="31" customFormat="1" x14ac:dyDescent="0.2">
      <c r="A1077" s="30"/>
      <c r="B1077" s="30"/>
      <c r="C1077" s="30"/>
    </row>
    <row r="1078" spans="1:3" s="31" customFormat="1" x14ac:dyDescent="0.2">
      <c r="A1078" s="30"/>
      <c r="B1078" s="30"/>
      <c r="C1078" s="30"/>
    </row>
    <row r="1079" spans="1:3" s="31" customFormat="1" x14ac:dyDescent="0.2">
      <c r="A1079" s="30"/>
      <c r="B1079" s="30"/>
      <c r="C1079" s="30"/>
    </row>
    <row r="1080" spans="1:3" s="31" customFormat="1" x14ac:dyDescent="0.2">
      <c r="A1080" s="30"/>
      <c r="B1080" s="30"/>
      <c r="C1080" s="30"/>
    </row>
    <row r="1081" spans="1:3" s="31" customFormat="1" x14ac:dyDescent="0.2">
      <c r="A1081" s="30"/>
      <c r="B1081" s="30"/>
      <c r="C1081" s="30"/>
    </row>
    <row r="1082" spans="1:3" s="31" customFormat="1" x14ac:dyDescent="0.2">
      <c r="A1082" s="30"/>
      <c r="B1082" s="30"/>
      <c r="C1082" s="30"/>
    </row>
    <row r="1083" spans="1:3" s="31" customFormat="1" x14ac:dyDescent="0.2">
      <c r="A1083" s="30"/>
      <c r="B1083" s="30"/>
      <c r="C1083" s="30"/>
    </row>
    <row r="1084" spans="1:3" s="31" customFormat="1" x14ac:dyDescent="0.2">
      <c r="A1084" s="30"/>
      <c r="B1084" s="30"/>
      <c r="C1084" s="30"/>
    </row>
    <row r="1085" spans="1:3" s="31" customFormat="1" x14ac:dyDescent="0.2">
      <c r="A1085" s="30"/>
      <c r="B1085" s="30"/>
      <c r="C1085" s="30"/>
    </row>
    <row r="1086" spans="1:3" s="31" customFormat="1" x14ac:dyDescent="0.2">
      <c r="A1086" s="30"/>
      <c r="B1086" s="30"/>
      <c r="C1086" s="30"/>
    </row>
    <row r="1087" spans="1:3" s="31" customFormat="1" x14ac:dyDescent="0.2">
      <c r="A1087" s="30"/>
      <c r="B1087" s="30"/>
      <c r="C1087" s="30"/>
    </row>
    <row r="1088" spans="1:3" s="31" customFormat="1" x14ac:dyDescent="0.2">
      <c r="A1088" s="30"/>
      <c r="B1088" s="30"/>
      <c r="C1088" s="30"/>
    </row>
    <row r="1089" spans="1:3" s="31" customFormat="1" x14ac:dyDescent="0.2">
      <c r="A1089" s="30"/>
      <c r="B1089" s="30"/>
      <c r="C1089" s="30"/>
    </row>
    <row r="1090" spans="1:3" s="31" customFormat="1" x14ac:dyDescent="0.2">
      <c r="A1090" s="30"/>
      <c r="B1090" s="30"/>
      <c r="C1090" s="30"/>
    </row>
    <row r="1091" spans="1:3" s="31" customFormat="1" x14ac:dyDescent="0.2">
      <c r="A1091" s="30"/>
      <c r="B1091" s="30"/>
      <c r="C1091" s="30"/>
    </row>
    <row r="1092" spans="1:3" s="31" customFormat="1" x14ac:dyDescent="0.2">
      <c r="A1092" s="30"/>
      <c r="B1092" s="30"/>
      <c r="C1092" s="30"/>
    </row>
    <row r="1093" spans="1:3" s="31" customFormat="1" x14ac:dyDescent="0.2">
      <c r="A1093" s="30"/>
      <c r="B1093" s="30"/>
      <c r="C1093" s="30"/>
    </row>
    <row r="1094" spans="1:3" s="31" customFormat="1" x14ac:dyDescent="0.2">
      <c r="A1094" s="30"/>
      <c r="B1094" s="30"/>
      <c r="C1094" s="30"/>
    </row>
    <row r="1095" spans="1:3" s="31" customFormat="1" x14ac:dyDescent="0.2">
      <c r="A1095" s="30"/>
      <c r="B1095" s="30"/>
      <c r="C1095" s="30"/>
    </row>
    <row r="1096" spans="1:3" s="31" customFormat="1" x14ac:dyDescent="0.2">
      <c r="A1096" s="30"/>
      <c r="B1096" s="30"/>
      <c r="C1096" s="30"/>
    </row>
    <row r="1097" spans="1:3" s="31" customFormat="1" x14ac:dyDescent="0.2">
      <c r="A1097" s="30"/>
      <c r="B1097" s="30"/>
      <c r="C1097" s="30"/>
    </row>
    <row r="1098" spans="1:3" s="31" customFormat="1" x14ac:dyDescent="0.2">
      <c r="A1098" s="30"/>
      <c r="B1098" s="30"/>
      <c r="C1098" s="30"/>
    </row>
    <row r="1099" spans="1:3" s="31" customFormat="1" x14ac:dyDescent="0.2">
      <c r="A1099" s="30"/>
      <c r="B1099" s="30"/>
      <c r="C1099" s="30"/>
    </row>
    <row r="1100" spans="1:3" s="31" customFormat="1" x14ac:dyDescent="0.2">
      <c r="A1100" s="30"/>
      <c r="B1100" s="30"/>
      <c r="C1100" s="30"/>
    </row>
    <row r="1101" spans="1:3" s="31" customFormat="1" x14ac:dyDescent="0.2">
      <c r="A1101" s="30"/>
      <c r="B1101" s="30"/>
      <c r="C1101" s="30"/>
    </row>
    <row r="1102" spans="1:3" s="31" customFormat="1" x14ac:dyDescent="0.2">
      <c r="A1102" s="30"/>
      <c r="B1102" s="30"/>
      <c r="C1102" s="30"/>
    </row>
    <row r="1103" spans="1:3" s="31" customFormat="1" x14ac:dyDescent="0.2">
      <c r="A1103" s="30"/>
      <c r="B1103" s="30"/>
      <c r="C1103" s="30"/>
    </row>
    <row r="1104" spans="1:3" s="31" customFormat="1" x14ac:dyDescent="0.2">
      <c r="A1104" s="30"/>
      <c r="B1104" s="30"/>
      <c r="C1104" s="30"/>
    </row>
    <row r="1105" spans="1:3" s="31" customFormat="1" x14ac:dyDescent="0.2">
      <c r="A1105" s="30"/>
      <c r="B1105" s="30"/>
      <c r="C1105" s="30"/>
    </row>
    <row r="1106" spans="1:3" s="31" customFormat="1" x14ac:dyDescent="0.2">
      <c r="A1106" s="30"/>
      <c r="B1106" s="30"/>
      <c r="C1106" s="30"/>
    </row>
    <row r="1107" spans="1:3" s="31" customFormat="1" x14ac:dyDescent="0.2">
      <c r="A1107" s="30"/>
      <c r="B1107" s="30"/>
      <c r="C1107" s="30"/>
    </row>
    <row r="1108" spans="1:3" s="31" customFormat="1" x14ac:dyDescent="0.2">
      <c r="A1108" s="30"/>
      <c r="B1108" s="30"/>
      <c r="C1108" s="30"/>
    </row>
    <row r="1109" spans="1:3" s="31" customFormat="1" x14ac:dyDescent="0.2">
      <c r="A1109" s="30"/>
      <c r="B1109" s="30"/>
      <c r="C1109" s="30"/>
    </row>
    <row r="1110" spans="1:3" s="31" customFormat="1" x14ac:dyDescent="0.2">
      <c r="A1110" s="30"/>
      <c r="B1110" s="30"/>
      <c r="C1110" s="30"/>
    </row>
    <row r="1111" spans="1:3" s="31" customFormat="1" x14ac:dyDescent="0.2">
      <c r="A1111" s="30"/>
      <c r="B1111" s="30"/>
      <c r="C1111" s="30"/>
    </row>
    <row r="1112" spans="1:3" s="31" customFormat="1" x14ac:dyDescent="0.2">
      <c r="A1112" s="30"/>
      <c r="B1112" s="30"/>
      <c r="C1112" s="30"/>
    </row>
    <row r="1113" spans="1:3" s="31" customFormat="1" x14ac:dyDescent="0.2">
      <c r="A1113" s="30"/>
      <c r="B1113" s="30"/>
      <c r="C1113" s="30"/>
    </row>
    <row r="1114" spans="1:3" s="31" customFormat="1" x14ac:dyDescent="0.2">
      <c r="A1114" s="30"/>
      <c r="B1114" s="30"/>
      <c r="C1114" s="30"/>
    </row>
    <row r="1115" spans="1:3" s="31" customFormat="1" x14ac:dyDescent="0.2">
      <c r="A1115" s="30"/>
      <c r="B1115" s="30"/>
      <c r="C1115" s="30"/>
    </row>
    <row r="1116" spans="1:3" s="31" customFormat="1" x14ac:dyDescent="0.2">
      <c r="A1116" s="30"/>
      <c r="B1116" s="30"/>
      <c r="C1116" s="30"/>
    </row>
    <row r="1117" spans="1:3" s="31" customFormat="1" x14ac:dyDescent="0.2">
      <c r="A1117" s="30"/>
      <c r="B1117" s="30"/>
      <c r="C1117" s="30"/>
    </row>
    <row r="1118" spans="1:3" s="31" customFormat="1" x14ac:dyDescent="0.2">
      <c r="A1118" s="30"/>
      <c r="B1118" s="30"/>
      <c r="C1118" s="30"/>
    </row>
    <row r="1119" spans="1:3" s="31" customFormat="1" x14ac:dyDescent="0.2">
      <c r="A1119" s="30"/>
      <c r="B1119" s="30"/>
      <c r="C1119" s="30"/>
    </row>
    <row r="1120" spans="1:3" s="31" customFormat="1" x14ac:dyDescent="0.2">
      <c r="A1120" s="30"/>
      <c r="B1120" s="30"/>
      <c r="C1120" s="30"/>
    </row>
    <row r="1121" spans="1:3" s="31" customFormat="1" x14ac:dyDescent="0.2">
      <c r="A1121" s="30"/>
      <c r="B1121" s="30"/>
      <c r="C1121" s="30"/>
    </row>
    <row r="1122" spans="1:3" s="31" customFormat="1" x14ac:dyDescent="0.2">
      <c r="A1122" s="30"/>
      <c r="B1122" s="30"/>
      <c r="C1122" s="30"/>
    </row>
    <row r="1123" spans="1:3" s="31" customFormat="1" x14ac:dyDescent="0.2">
      <c r="A1123" s="30"/>
      <c r="B1123" s="30"/>
      <c r="C1123" s="30"/>
    </row>
    <row r="1124" spans="1:3" s="31" customFormat="1" x14ac:dyDescent="0.2">
      <c r="A1124" s="30"/>
      <c r="B1124" s="30"/>
      <c r="C1124" s="30"/>
    </row>
    <row r="1125" spans="1:3" s="31" customFormat="1" x14ac:dyDescent="0.2">
      <c r="A1125" s="30"/>
      <c r="B1125" s="30"/>
      <c r="C1125" s="30"/>
    </row>
    <row r="1126" spans="1:3" s="31" customFormat="1" x14ac:dyDescent="0.2">
      <c r="A1126" s="30"/>
      <c r="B1126" s="30"/>
      <c r="C1126" s="30"/>
    </row>
    <row r="1127" spans="1:3" s="31" customFormat="1" x14ac:dyDescent="0.2">
      <c r="A1127" s="30"/>
      <c r="B1127" s="30"/>
      <c r="C1127" s="30"/>
    </row>
    <row r="1128" spans="1:3" s="31" customFormat="1" x14ac:dyDescent="0.2">
      <c r="A1128" s="30"/>
      <c r="B1128" s="30"/>
      <c r="C1128" s="30"/>
    </row>
    <row r="1129" spans="1:3" s="31" customFormat="1" x14ac:dyDescent="0.2">
      <c r="A1129" s="30"/>
      <c r="B1129" s="30"/>
      <c r="C1129" s="30"/>
    </row>
    <row r="1130" spans="1:3" s="31" customFormat="1" x14ac:dyDescent="0.2">
      <c r="A1130" s="30"/>
      <c r="B1130" s="30"/>
      <c r="C1130" s="30"/>
    </row>
    <row r="1131" spans="1:3" s="31" customFormat="1" x14ac:dyDescent="0.2">
      <c r="A1131" s="30"/>
      <c r="B1131" s="30"/>
      <c r="C1131" s="30"/>
    </row>
    <row r="1132" spans="1:3" s="31" customFormat="1" x14ac:dyDescent="0.2">
      <c r="A1132" s="30"/>
      <c r="B1132" s="30"/>
      <c r="C1132" s="30"/>
    </row>
    <row r="1133" spans="1:3" s="31" customFormat="1" x14ac:dyDescent="0.2">
      <c r="A1133" s="30"/>
      <c r="B1133" s="30"/>
      <c r="C1133" s="30"/>
    </row>
    <row r="1134" spans="1:3" s="31" customFormat="1" x14ac:dyDescent="0.2">
      <c r="A1134" s="30"/>
      <c r="B1134" s="30"/>
      <c r="C1134" s="30"/>
    </row>
    <row r="1135" spans="1:3" s="31" customFormat="1" x14ac:dyDescent="0.2">
      <c r="A1135" s="30"/>
      <c r="B1135" s="30"/>
      <c r="C1135" s="30"/>
    </row>
    <row r="1136" spans="1:3" s="31" customFormat="1" x14ac:dyDescent="0.2">
      <c r="A1136" s="30"/>
      <c r="B1136" s="30"/>
      <c r="C1136" s="30"/>
    </row>
    <row r="1137" spans="1:3" s="31" customFormat="1" x14ac:dyDescent="0.2">
      <c r="A1137" s="30"/>
      <c r="B1137" s="30"/>
      <c r="C1137" s="30"/>
    </row>
    <row r="1138" spans="1:3" s="31" customFormat="1" x14ac:dyDescent="0.2">
      <c r="A1138" s="30"/>
      <c r="B1138" s="30"/>
      <c r="C1138" s="30"/>
    </row>
    <row r="1139" spans="1:3" s="31" customFormat="1" x14ac:dyDescent="0.2">
      <c r="A1139" s="30"/>
      <c r="B1139" s="30"/>
      <c r="C1139" s="30"/>
    </row>
    <row r="1140" spans="1:3" s="31" customFormat="1" x14ac:dyDescent="0.2">
      <c r="A1140" s="30"/>
      <c r="B1140" s="30"/>
      <c r="C1140" s="30"/>
    </row>
    <row r="1141" spans="1:3" s="31" customFormat="1" x14ac:dyDescent="0.2">
      <c r="A1141" s="30"/>
      <c r="B1141" s="30"/>
      <c r="C1141" s="30"/>
    </row>
    <row r="1142" spans="1:3" s="31" customFormat="1" x14ac:dyDescent="0.2">
      <c r="A1142" s="30"/>
      <c r="B1142" s="30"/>
      <c r="C1142" s="30"/>
    </row>
    <row r="1143" spans="1:3" s="31" customFormat="1" x14ac:dyDescent="0.2">
      <c r="A1143" s="30"/>
      <c r="B1143" s="30"/>
      <c r="C1143" s="30"/>
    </row>
    <row r="1144" spans="1:3" s="31" customFormat="1" x14ac:dyDescent="0.2">
      <c r="A1144" s="30"/>
      <c r="B1144" s="30"/>
      <c r="C1144" s="30"/>
    </row>
    <row r="1145" spans="1:3" s="31" customFormat="1" x14ac:dyDescent="0.2">
      <c r="A1145" s="30"/>
      <c r="B1145" s="30"/>
      <c r="C1145" s="30"/>
    </row>
    <row r="1146" spans="1:3" s="31" customFormat="1" x14ac:dyDescent="0.2">
      <c r="A1146" s="30"/>
      <c r="B1146" s="30"/>
      <c r="C1146" s="30"/>
    </row>
    <row r="1147" spans="1:3" s="31" customFormat="1" x14ac:dyDescent="0.2">
      <c r="A1147" s="30"/>
      <c r="B1147" s="30"/>
      <c r="C1147" s="30"/>
    </row>
    <row r="1148" spans="1:3" s="31" customFormat="1" x14ac:dyDescent="0.2">
      <c r="A1148" s="30"/>
      <c r="B1148" s="30"/>
      <c r="C1148" s="30"/>
    </row>
    <row r="1149" spans="1:3" s="31" customFormat="1" x14ac:dyDescent="0.2">
      <c r="A1149" s="30"/>
      <c r="B1149" s="30"/>
      <c r="C1149" s="30"/>
    </row>
    <row r="1150" spans="1:3" s="31" customFormat="1" x14ac:dyDescent="0.2">
      <c r="A1150" s="30"/>
      <c r="B1150" s="30"/>
      <c r="C1150" s="30"/>
    </row>
    <row r="1151" spans="1:3" s="31" customFormat="1" x14ac:dyDescent="0.2">
      <c r="A1151" s="30"/>
      <c r="B1151" s="30"/>
      <c r="C1151" s="30"/>
    </row>
    <row r="1152" spans="1:3" s="31" customFormat="1" x14ac:dyDescent="0.2">
      <c r="A1152" s="30"/>
      <c r="B1152" s="30"/>
      <c r="C1152" s="30"/>
    </row>
    <row r="1153" spans="1:3" s="31" customFormat="1" x14ac:dyDescent="0.2">
      <c r="A1153" s="30"/>
      <c r="B1153" s="30"/>
      <c r="C1153" s="30"/>
    </row>
    <row r="1154" spans="1:3" s="31" customFormat="1" x14ac:dyDescent="0.2">
      <c r="A1154" s="30"/>
      <c r="B1154" s="30"/>
      <c r="C1154" s="30"/>
    </row>
    <row r="1155" spans="1:3" s="31" customFormat="1" x14ac:dyDescent="0.2">
      <c r="A1155" s="30"/>
      <c r="B1155" s="30"/>
      <c r="C1155" s="30"/>
    </row>
    <row r="1156" spans="1:3" s="31" customFormat="1" x14ac:dyDescent="0.2">
      <c r="A1156" s="30"/>
      <c r="B1156" s="30"/>
      <c r="C1156" s="30"/>
    </row>
    <row r="1157" spans="1:3" s="31" customFormat="1" x14ac:dyDescent="0.2">
      <c r="A1157" s="30"/>
      <c r="B1157" s="30"/>
      <c r="C1157" s="30"/>
    </row>
    <row r="1158" spans="1:3" s="31" customFormat="1" x14ac:dyDescent="0.2">
      <c r="A1158" s="30"/>
      <c r="B1158" s="30"/>
      <c r="C1158" s="30"/>
    </row>
    <row r="1159" spans="1:3" s="31" customFormat="1" x14ac:dyDescent="0.2">
      <c r="A1159" s="30"/>
      <c r="B1159" s="30"/>
      <c r="C1159" s="30"/>
    </row>
    <row r="1160" spans="1:3" s="31" customFormat="1" x14ac:dyDescent="0.2">
      <c r="A1160" s="30"/>
      <c r="B1160" s="30"/>
      <c r="C1160" s="30"/>
    </row>
    <row r="1161" spans="1:3" s="31" customFormat="1" x14ac:dyDescent="0.2">
      <c r="A1161" s="30"/>
      <c r="B1161" s="30"/>
      <c r="C1161" s="30"/>
    </row>
    <row r="1162" spans="1:3" s="31" customFormat="1" x14ac:dyDescent="0.2">
      <c r="A1162" s="30"/>
      <c r="B1162" s="30"/>
      <c r="C1162" s="30"/>
    </row>
    <row r="1163" spans="1:3" s="31" customFormat="1" x14ac:dyDescent="0.2">
      <c r="A1163" s="30"/>
      <c r="B1163" s="30"/>
      <c r="C1163" s="30"/>
    </row>
    <row r="1164" spans="1:3" s="31" customFormat="1" x14ac:dyDescent="0.2">
      <c r="A1164" s="30"/>
      <c r="B1164" s="30"/>
      <c r="C1164" s="30"/>
    </row>
    <row r="1165" spans="1:3" s="31" customFormat="1" x14ac:dyDescent="0.2">
      <c r="A1165" s="30"/>
      <c r="B1165" s="30"/>
      <c r="C1165" s="30"/>
    </row>
    <row r="1166" spans="1:3" s="31" customFormat="1" x14ac:dyDescent="0.2">
      <c r="A1166" s="30"/>
      <c r="B1166" s="30"/>
      <c r="C1166" s="30"/>
    </row>
    <row r="1167" spans="1:3" s="31" customFormat="1" x14ac:dyDescent="0.2">
      <c r="A1167" s="30"/>
      <c r="B1167" s="30"/>
      <c r="C1167" s="30"/>
    </row>
    <row r="1168" spans="1:3" s="31" customFormat="1" x14ac:dyDescent="0.2">
      <c r="A1168" s="30"/>
      <c r="B1168" s="30"/>
      <c r="C1168" s="30"/>
    </row>
    <row r="1169" spans="1:3" s="31" customFormat="1" x14ac:dyDescent="0.2">
      <c r="A1169" s="30"/>
      <c r="B1169" s="30"/>
      <c r="C1169" s="30"/>
    </row>
    <row r="1170" spans="1:3" s="31" customFormat="1" x14ac:dyDescent="0.2">
      <c r="A1170" s="30"/>
      <c r="B1170" s="30"/>
      <c r="C1170" s="30"/>
    </row>
    <row r="1171" spans="1:3" s="31" customFormat="1" x14ac:dyDescent="0.2">
      <c r="A1171" s="30"/>
      <c r="B1171" s="30"/>
      <c r="C1171" s="30"/>
    </row>
    <row r="1172" spans="1:3" s="31" customFormat="1" x14ac:dyDescent="0.2">
      <c r="A1172" s="30"/>
      <c r="B1172" s="30"/>
      <c r="C1172" s="30"/>
    </row>
    <row r="1173" spans="1:3" s="31" customFormat="1" x14ac:dyDescent="0.2">
      <c r="A1173" s="30"/>
      <c r="B1173" s="30"/>
      <c r="C1173" s="30"/>
    </row>
    <row r="1174" spans="1:3" s="31" customFormat="1" x14ac:dyDescent="0.2">
      <c r="A1174" s="30"/>
      <c r="B1174" s="30"/>
      <c r="C1174" s="30"/>
    </row>
    <row r="1175" spans="1:3" s="31" customFormat="1" x14ac:dyDescent="0.2">
      <c r="A1175" s="30"/>
      <c r="B1175" s="30"/>
      <c r="C1175" s="30"/>
    </row>
    <row r="1176" spans="1:3" s="31" customFormat="1" x14ac:dyDescent="0.2">
      <c r="A1176" s="30"/>
      <c r="B1176" s="30"/>
      <c r="C1176" s="30"/>
    </row>
    <row r="1177" spans="1:3" s="31" customFormat="1" x14ac:dyDescent="0.2">
      <c r="A1177" s="30"/>
      <c r="B1177" s="30"/>
      <c r="C1177" s="30"/>
    </row>
    <row r="1178" spans="1:3" s="31" customFormat="1" x14ac:dyDescent="0.2">
      <c r="A1178" s="30"/>
      <c r="B1178" s="30"/>
      <c r="C1178" s="30"/>
    </row>
    <row r="1179" spans="1:3" s="31" customFormat="1" x14ac:dyDescent="0.2">
      <c r="A1179" s="30"/>
      <c r="B1179" s="30"/>
      <c r="C1179" s="30"/>
    </row>
    <row r="1180" spans="1:3" s="31" customFormat="1" x14ac:dyDescent="0.2">
      <c r="A1180" s="30"/>
      <c r="B1180" s="30"/>
      <c r="C1180" s="30"/>
    </row>
    <row r="1181" spans="1:3" s="31" customFormat="1" x14ac:dyDescent="0.2">
      <c r="A1181" s="30"/>
      <c r="B1181" s="30"/>
      <c r="C1181" s="30"/>
    </row>
    <row r="1182" spans="1:3" s="31" customFormat="1" x14ac:dyDescent="0.2">
      <c r="A1182" s="30"/>
      <c r="B1182" s="30"/>
      <c r="C1182" s="30"/>
    </row>
    <row r="1183" spans="1:3" s="31" customFormat="1" x14ac:dyDescent="0.2">
      <c r="A1183" s="30"/>
      <c r="B1183" s="30"/>
      <c r="C1183" s="30"/>
    </row>
    <row r="1184" spans="1:3" s="31" customFormat="1" x14ac:dyDescent="0.2">
      <c r="A1184" s="30"/>
      <c r="B1184" s="30"/>
      <c r="C1184" s="30"/>
    </row>
    <row r="1185" spans="1:3" s="31" customFormat="1" x14ac:dyDescent="0.2">
      <c r="A1185" s="30"/>
      <c r="B1185" s="30"/>
      <c r="C1185" s="30"/>
    </row>
    <row r="1186" spans="1:3" s="31" customFormat="1" x14ac:dyDescent="0.2">
      <c r="A1186" s="30"/>
      <c r="B1186" s="30"/>
      <c r="C1186" s="30"/>
    </row>
    <row r="1187" spans="1:3" s="31" customFormat="1" x14ac:dyDescent="0.2">
      <c r="A1187" s="30"/>
      <c r="B1187" s="30"/>
      <c r="C1187" s="30"/>
    </row>
    <row r="1188" spans="1:3" s="31" customFormat="1" x14ac:dyDescent="0.2">
      <c r="A1188" s="30"/>
      <c r="B1188" s="30"/>
      <c r="C1188" s="30"/>
    </row>
    <row r="1189" spans="1:3" s="31" customFormat="1" x14ac:dyDescent="0.2">
      <c r="A1189" s="30"/>
      <c r="B1189" s="30"/>
      <c r="C1189" s="30"/>
    </row>
    <row r="1190" spans="1:3" s="31" customFormat="1" x14ac:dyDescent="0.2">
      <c r="A1190" s="30"/>
      <c r="B1190" s="30"/>
      <c r="C1190" s="30"/>
    </row>
    <row r="1191" spans="1:3" s="31" customFormat="1" x14ac:dyDescent="0.2">
      <c r="A1191" s="30"/>
      <c r="B1191" s="30"/>
      <c r="C1191" s="30"/>
    </row>
    <row r="1192" spans="1:3" s="31" customFormat="1" x14ac:dyDescent="0.2">
      <c r="A1192" s="30"/>
      <c r="B1192" s="30"/>
      <c r="C1192" s="30"/>
    </row>
    <row r="1193" spans="1:3" s="31" customFormat="1" x14ac:dyDescent="0.2">
      <c r="A1193" s="30"/>
      <c r="B1193" s="30"/>
      <c r="C1193" s="30"/>
    </row>
    <row r="1194" spans="1:3" s="31" customFormat="1" x14ac:dyDescent="0.2">
      <c r="A1194" s="30"/>
      <c r="B1194" s="30"/>
      <c r="C1194" s="30"/>
    </row>
    <row r="1195" spans="1:3" s="31" customFormat="1" x14ac:dyDescent="0.2">
      <c r="A1195" s="30"/>
      <c r="B1195" s="30"/>
      <c r="C1195" s="30"/>
    </row>
    <row r="1196" spans="1:3" s="31" customFormat="1" x14ac:dyDescent="0.2">
      <c r="A1196" s="30"/>
      <c r="B1196" s="30"/>
      <c r="C1196" s="30"/>
    </row>
    <row r="1197" spans="1:3" s="31" customFormat="1" x14ac:dyDescent="0.2">
      <c r="A1197" s="30"/>
      <c r="B1197" s="30"/>
      <c r="C1197" s="30"/>
    </row>
    <row r="1198" spans="1:3" s="31" customFormat="1" x14ac:dyDescent="0.2">
      <c r="A1198" s="30"/>
      <c r="B1198" s="30"/>
      <c r="C1198" s="30"/>
    </row>
    <row r="1199" spans="1:3" s="31" customFormat="1" x14ac:dyDescent="0.2">
      <c r="A1199" s="30"/>
      <c r="B1199" s="30"/>
      <c r="C1199" s="30"/>
    </row>
    <row r="1200" spans="1:3" s="31" customFormat="1" x14ac:dyDescent="0.2">
      <c r="A1200" s="30"/>
      <c r="B1200" s="30"/>
      <c r="C1200" s="30"/>
    </row>
    <row r="1201" spans="1:3" s="31" customFormat="1" x14ac:dyDescent="0.2">
      <c r="A1201" s="30"/>
      <c r="B1201" s="30"/>
      <c r="C1201" s="30"/>
    </row>
    <row r="1202" spans="1:3" s="31" customFormat="1" x14ac:dyDescent="0.2">
      <c r="A1202" s="30"/>
      <c r="B1202" s="30"/>
      <c r="C1202" s="30"/>
    </row>
    <row r="1203" spans="1:3" s="31" customFormat="1" x14ac:dyDescent="0.2">
      <c r="A1203" s="30"/>
      <c r="B1203" s="30"/>
      <c r="C1203" s="30"/>
    </row>
    <row r="1204" spans="1:3" s="31" customFormat="1" x14ac:dyDescent="0.2">
      <c r="A1204" s="30"/>
      <c r="B1204" s="30"/>
      <c r="C1204" s="30"/>
    </row>
    <row r="1205" spans="1:3" s="31" customFormat="1" x14ac:dyDescent="0.2">
      <c r="A1205" s="30"/>
      <c r="B1205" s="30"/>
      <c r="C1205" s="30"/>
    </row>
    <row r="1206" spans="1:3" s="31" customFormat="1" x14ac:dyDescent="0.2">
      <c r="A1206" s="30"/>
      <c r="B1206" s="30"/>
      <c r="C1206" s="30"/>
    </row>
    <row r="1207" spans="1:3" s="31" customFormat="1" x14ac:dyDescent="0.2">
      <c r="A1207" s="30"/>
      <c r="B1207" s="30"/>
      <c r="C1207" s="30"/>
    </row>
    <row r="1208" spans="1:3" s="31" customFormat="1" x14ac:dyDescent="0.2">
      <c r="A1208" s="30"/>
      <c r="B1208" s="30"/>
      <c r="C1208" s="30"/>
    </row>
    <row r="1209" spans="1:3" s="31" customFormat="1" x14ac:dyDescent="0.2">
      <c r="A1209" s="30"/>
      <c r="B1209" s="30"/>
      <c r="C1209" s="30"/>
    </row>
    <row r="1210" spans="1:3" s="31" customFormat="1" x14ac:dyDescent="0.2">
      <c r="A1210" s="30"/>
      <c r="B1210" s="30"/>
      <c r="C1210" s="30"/>
    </row>
    <row r="1211" spans="1:3" s="31" customFormat="1" x14ac:dyDescent="0.2">
      <c r="A1211" s="30"/>
      <c r="B1211" s="30"/>
      <c r="C1211" s="30"/>
    </row>
    <row r="1212" spans="1:3" s="31" customFormat="1" x14ac:dyDescent="0.2">
      <c r="A1212" s="30"/>
      <c r="B1212" s="30"/>
      <c r="C1212" s="30"/>
    </row>
    <row r="1213" spans="1:3" s="31" customFormat="1" x14ac:dyDescent="0.2">
      <c r="A1213" s="30"/>
      <c r="B1213" s="30"/>
      <c r="C1213" s="30"/>
    </row>
    <row r="1214" spans="1:3" s="31" customFormat="1" x14ac:dyDescent="0.2">
      <c r="A1214" s="30"/>
      <c r="B1214" s="30"/>
      <c r="C1214" s="30"/>
    </row>
    <row r="1215" spans="1:3" s="31" customFormat="1" x14ac:dyDescent="0.2">
      <c r="A1215" s="30"/>
      <c r="B1215" s="30"/>
      <c r="C1215" s="30"/>
    </row>
    <row r="1216" spans="1:3" s="31" customFormat="1" x14ac:dyDescent="0.2">
      <c r="A1216" s="30"/>
      <c r="B1216" s="30"/>
      <c r="C1216" s="30"/>
    </row>
    <row r="1217" spans="1:3" s="31" customFormat="1" x14ac:dyDescent="0.2">
      <c r="A1217" s="30"/>
      <c r="B1217" s="30"/>
      <c r="C1217" s="30"/>
    </row>
    <row r="1218" spans="1:3" s="31" customFormat="1" x14ac:dyDescent="0.2">
      <c r="A1218" s="30"/>
      <c r="B1218" s="30"/>
      <c r="C1218" s="30"/>
    </row>
    <row r="1219" spans="1:3" s="31" customFormat="1" x14ac:dyDescent="0.2">
      <c r="A1219" s="30"/>
      <c r="B1219" s="30"/>
      <c r="C1219" s="30"/>
    </row>
    <row r="1220" spans="1:3" s="31" customFormat="1" x14ac:dyDescent="0.2">
      <c r="A1220" s="30"/>
      <c r="B1220" s="30"/>
      <c r="C1220" s="30"/>
    </row>
    <row r="1221" spans="1:3" s="31" customFormat="1" x14ac:dyDescent="0.2">
      <c r="A1221" s="30"/>
      <c r="B1221" s="30"/>
      <c r="C1221" s="30"/>
    </row>
    <row r="1222" spans="1:3" s="31" customFormat="1" x14ac:dyDescent="0.2">
      <c r="A1222" s="30"/>
      <c r="B1222" s="30"/>
      <c r="C1222" s="30"/>
    </row>
    <row r="1223" spans="1:3" s="31" customFormat="1" x14ac:dyDescent="0.2">
      <c r="A1223" s="30"/>
      <c r="B1223" s="30"/>
      <c r="C1223" s="30"/>
    </row>
    <row r="1224" spans="1:3" s="31" customFormat="1" x14ac:dyDescent="0.2">
      <c r="A1224" s="30"/>
      <c r="B1224" s="30"/>
      <c r="C1224" s="30"/>
    </row>
    <row r="1225" spans="1:3" s="31" customFormat="1" x14ac:dyDescent="0.2">
      <c r="A1225" s="30"/>
      <c r="B1225" s="30"/>
      <c r="C1225" s="30"/>
    </row>
    <row r="1226" spans="1:3" s="31" customFormat="1" x14ac:dyDescent="0.2">
      <c r="A1226" s="30"/>
      <c r="B1226" s="30"/>
      <c r="C1226" s="30"/>
    </row>
    <row r="1227" spans="1:3" s="31" customFormat="1" x14ac:dyDescent="0.2">
      <c r="A1227" s="30"/>
      <c r="B1227" s="30"/>
      <c r="C1227" s="30"/>
    </row>
    <row r="1228" spans="1:3" s="31" customFormat="1" x14ac:dyDescent="0.2">
      <c r="A1228" s="30"/>
      <c r="B1228" s="30"/>
      <c r="C1228" s="30"/>
    </row>
    <row r="1229" spans="1:3" s="31" customFormat="1" x14ac:dyDescent="0.2">
      <c r="A1229" s="30"/>
      <c r="B1229" s="30"/>
      <c r="C1229" s="30"/>
    </row>
    <row r="1230" spans="1:3" s="31" customFormat="1" x14ac:dyDescent="0.2">
      <c r="A1230" s="30"/>
      <c r="B1230" s="30"/>
      <c r="C1230" s="30"/>
    </row>
    <row r="1231" spans="1:3" s="31" customFormat="1" x14ac:dyDescent="0.2">
      <c r="A1231" s="30"/>
      <c r="B1231" s="30"/>
      <c r="C1231" s="30"/>
    </row>
    <row r="1232" spans="1:3" s="31" customFormat="1" x14ac:dyDescent="0.2">
      <c r="A1232" s="30"/>
      <c r="B1232" s="30"/>
      <c r="C1232" s="30"/>
    </row>
    <row r="1233" spans="1:3" s="31" customFormat="1" x14ac:dyDescent="0.2">
      <c r="A1233" s="30"/>
      <c r="B1233" s="30"/>
      <c r="C1233" s="30"/>
    </row>
    <row r="1234" spans="1:3" s="31" customFormat="1" x14ac:dyDescent="0.2">
      <c r="A1234" s="30"/>
      <c r="B1234" s="30"/>
      <c r="C1234" s="30"/>
    </row>
    <row r="1235" spans="1:3" s="31" customFormat="1" x14ac:dyDescent="0.2">
      <c r="A1235" s="30"/>
      <c r="B1235" s="30"/>
      <c r="C1235" s="30"/>
    </row>
    <row r="1236" spans="1:3" s="31" customFormat="1" x14ac:dyDescent="0.2">
      <c r="A1236" s="30"/>
      <c r="B1236" s="30"/>
      <c r="C1236" s="30"/>
    </row>
    <row r="1237" spans="1:3" s="31" customFormat="1" x14ac:dyDescent="0.2">
      <c r="A1237" s="30"/>
      <c r="B1237" s="30"/>
      <c r="C1237" s="30"/>
    </row>
    <row r="1238" spans="1:3" s="31" customFormat="1" x14ac:dyDescent="0.2">
      <c r="A1238" s="30"/>
      <c r="B1238" s="30"/>
      <c r="C1238" s="30"/>
    </row>
    <row r="1239" spans="1:3" s="31" customFormat="1" x14ac:dyDescent="0.2">
      <c r="A1239" s="30"/>
      <c r="B1239" s="30"/>
      <c r="C1239" s="30"/>
    </row>
    <row r="1240" spans="1:3" s="31" customFormat="1" x14ac:dyDescent="0.2">
      <c r="A1240" s="30"/>
      <c r="B1240" s="30"/>
      <c r="C1240" s="30"/>
    </row>
    <row r="1241" spans="1:3" s="31" customFormat="1" x14ac:dyDescent="0.2">
      <c r="A1241" s="30"/>
      <c r="B1241" s="30"/>
      <c r="C1241" s="30"/>
    </row>
    <row r="1242" spans="1:3" s="31" customFormat="1" x14ac:dyDescent="0.2">
      <c r="A1242" s="30"/>
      <c r="B1242" s="30"/>
      <c r="C1242" s="30"/>
    </row>
    <row r="1243" spans="1:3" s="31" customFormat="1" x14ac:dyDescent="0.2">
      <c r="A1243" s="30"/>
      <c r="B1243" s="30"/>
      <c r="C1243" s="30"/>
    </row>
    <row r="1244" spans="1:3" s="31" customFormat="1" x14ac:dyDescent="0.2">
      <c r="A1244" s="30"/>
      <c r="B1244" s="30"/>
      <c r="C1244" s="30"/>
    </row>
    <row r="1245" spans="1:3" s="31" customFormat="1" x14ac:dyDescent="0.2">
      <c r="A1245" s="30"/>
      <c r="B1245" s="30"/>
      <c r="C1245" s="30"/>
    </row>
    <row r="1246" spans="1:3" s="31" customFormat="1" x14ac:dyDescent="0.2">
      <c r="A1246" s="30"/>
      <c r="B1246" s="30"/>
      <c r="C1246" s="30"/>
    </row>
    <row r="1247" spans="1:3" s="31" customFormat="1" x14ac:dyDescent="0.2">
      <c r="A1247" s="30"/>
      <c r="B1247" s="30"/>
      <c r="C1247" s="30"/>
    </row>
    <row r="1248" spans="1:3" s="31" customFormat="1" x14ac:dyDescent="0.2">
      <c r="A1248" s="30"/>
      <c r="B1248" s="30"/>
      <c r="C1248" s="30"/>
    </row>
    <row r="1249" spans="1:3" s="31" customFormat="1" x14ac:dyDescent="0.2">
      <c r="A1249" s="30"/>
      <c r="B1249" s="30"/>
      <c r="C1249" s="30"/>
    </row>
    <row r="1250" spans="1:3" s="31" customFormat="1" x14ac:dyDescent="0.2">
      <c r="A1250" s="30"/>
      <c r="B1250" s="30"/>
      <c r="C1250" s="30"/>
    </row>
    <row r="1251" spans="1:3" s="31" customFormat="1" x14ac:dyDescent="0.2">
      <c r="A1251" s="30"/>
      <c r="B1251" s="30"/>
      <c r="C1251" s="30"/>
    </row>
    <row r="1252" spans="1:3" s="31" customFormat="1" x14ac:dyDescent="0.2">
      <c r="A1252" s="30"/>
      <c r="B1252" s="30"/>
      <c r="C1252" s="30"/>
    </row>
    <row r="1253" spans="1:3" s="31" customFormat="1" x14ac:dyDescent="0.2">
      <c r="A1253" s="30"/>
      <c r="B1253" s="30"/>
      <c r="C1253" s="30"/>
    </row>
    <row r="1254" spans="1:3" s="31" customFormat="1" x14ac:dyDescent="0.2">
      <c r="A1254" s="30"/>
      <c r="B1254" s="30"/>
      <c r="C1254" s="30"/>
    </row>
    <row r="1255" spans="1:3" s="31" customFormat="1" x14ac:dyDescent="0.2">
      <c r="A1255" s="30"/>
      <c r="B1255" s="30"/>
      <c r="C1255" s="30"/>
    </row>
    <row r="1256" spans="1:3" s="31" customFormat="1" x14ac:dyDescent="0.2">
      <c r="A1256" s="30"/>
      <c r="B1256" s="30"/>
      <c r="C1256" s="30"/>
    </row>
    <row r="1257" spans="1:3" s="31" customFormat="1" x14ac:dyDescent="0.2">
      <c r="A1257" s="30"/>
      <c r="B1257" s="30"/>
      <c r="C1257" s="30"/>
    </row>
    <row r="1258" spans="1:3" s="31" customFormat="1" x14ac:dyDescent="0.2">
      <c r="A1258" s="30"/>
      <c r="B1258" s="30"/>
      <c r="C1258" s="30"/>
    </row>
    <row r="1259" spans="1:3" s="31" customFormat="1" x14ac:dyDescent="0.2">
      <c r="A1259" s="30"/>
      <c r="B1259" s="30"/>
      <c r="C1259" s="30"/>
    </row>
    <row r="1260" spans="1:3" s="31" customFormat="1" x14ac:dyDescent="0.2">
      <c r="A1260" s="30"/>
      <c r="B1260" s="30"/>
      <c r="C1260" s="30"/>
    </row>
    <row r="1261" spans="1:3" s="31" customFormat="1" x14ac:dyDescent="0.2">
      <c r="A1261" s="30"/>
      <c r="B1261" s="30"/>
      <c r="C1261" s="30"/>
    </row>
    <row r="1262" spans="1:3" s="31" customFormat="1" x14ac:dyDescent="0.2">
      <c r="A1262" s="30"/>
      <c r="B1262" s="30"/>
      <c r="C1262" s="30"/>
    </row>
    <row r="1263" spans="1:3" s="31" customFormat="1" x14ac:dyDescent="0.2">
      <c r="A1263" s="30"/>
      <c r="B1263" s="30"/>
      <c r="C1263" s="30"/>
    </row>
    <row r="1264" spans="1:3" s="31" customFormat="1" x14ac:dyDescent="0.2">
      <c r="A1264" s="30"/>
      <c r="B1264" s="30"/>
      <c r="C1264" s="30"/>
    </row>
    <row r="1265" spans="1:3" s="31" customFormat="1" x14ac:dyDescent="0.2">
      <c r="A1265" s="30"/>
      <c r="B1265" s="30"/>
      <c r="C1265" s="30"/>
    </row>
    <row r="1266" spans="1:3" s="31" customFormat="1" x14ac:dyDescent="0.2">
      <c r="A1266" s="30"/>
      <c r="B1266" s="30"/>
      <c r="C1266" s="30"/>
    </row>
    <row r="1267" spans="1:3" s="31" customFormat="1" x14ac:dyDescent="0.2">
      <c r="A1267" s="30"/>
      <c r="B1267" s="30"/>
      <c r="C1267" s="30"/>
    </row>
    <row r="1268" spans="1:3" s="31" customFormat="1" x14ac:dyDescent="0.2">
      <c r="A1268" s="30"/>
      <c r="B1268" s="30"/>
      <c r="C1268" s="30"/>
    </row>
    <row r="1269" spans="1:3" s="31" customFormat="1" x14ac:dyDescent="0.2">
      <c r="A1269" s="30"/>
      <c r="B1269" s="30"/>
      <c r="C1269" s="30"/>
    </row>
    <row r="1270" spans="1:3" s="31" customFormat="1" x14ac:dyDescent="0.2">
      <c r="A1270" s="30"/>
      <c r="B1270" s="30"/>
      <c r="C1270" s="30"/>
    </row>
    <row r="1271" spans="1:3" s="31" customFormat="1" x14ac:dyDescent="0.2">
      <c r="A1271" s="30"/>
      <c r="B1271" s="30"/>
      <c r="C1271" s="30"/>
    </row>
    <row r="1272" spans="1:3" s="31" customFormat="1" x14ac:dyDescent="0.2">
      <c r="A1272" s="30"/>
      <c r="B1272" s="30"/>
      <c r="C1272" s="30"/>
    </row>
    <row r="1273" spans="1:3" s="31" customFormat="1" x14ac:dyDescent="0.2">
      <c r="A1273" s="30"/>
      <c r="B1273" s="30"/>
      <c r="C1273" s="30"/>
    </row>
    <row r="1274" spans="1:3" s="31" customFormat="1" x14ac:dyDescent="0.2">
      <c r="A1274" s="30"/>
      <c r="B1274" s="30"/>
      <c r="C1274" s="30"/>
    </row>
    <row r="1275" spans="1:3" s="31" customFormat="1" x14ac:dyDescent="0.2">
      <c r="A1275" s="30"/>
      <c r="B1275" s="30"/>
      <c r="C1275" s="30"/>
    </row>
    <row r="1276" spans="1:3" s="31" customFormat="1" x14ac:dyDescent="0.2">
      <c r="A1276" s="30"/>
      <c r="B1276" s="30"/>
      <c r="C1276" s="30"/>
    </row>
    <row r="1277" spans="1:3" s="31" customFormat="1" x14ac:dyDescent="0.2">
      <c r="A1277" s="30"/>
      <c r="B1277" s="30"/>
      <c r="C1277" s="30"/>
    </row>
    <row r="1278" spans="1:3" s="31" customFormat="1" x14ac:dyDescent="0.2">
      <c r="A1278" s="30"/>
      <c r="B1278" s="30"/>
      <c r="C1278" s="30"/>
    </row>
    <row r="1279" spans="1:3" s="31" customFormat="1" x14ac:dyDescent="0.2">
      <c r="A1279" s="30"/>
      <c r="B1279" s="30"/>
      <c r="C1279" s="30"/>
    </row>
    <row r="1280" spans="1:3" s="31" customFormat="1" x14ac:dyDescent="0.2">
      <c r="A1280" s="30"/>
      <c r="B1280" s="30"/>
      <c r="C1280" s="30"/>
    </row>
    <row r="1281" spans="1:3" s="31" customFormat="1" x14ac:dyDescent="0.2">
      <c r="A1281" s="30"/>
      <c r="B1281" s="30"/>
      <c r="C1281" s="30"/>
    </row>
    <row r="1282" spans="1:3" s="31" customFormat="1" x14ac:dyDescent="0.2">
      <c r="A1282" s="30"/>
      <c r="B1282" s="30"/>
      <c r="C1282" s="30"/>
    </row>
    <row r="1283" spans="1:3" s="31" customFormat="1" x14ac:dyDescent="0.2">
      <c r="A1283" s="30"/>
      <c r="B1283" s="30"/>
      <c r="C1283" s="30"/>
    </row>
    <row r="1284" spans="1:3" s="31" customFormat="1" x14ac:dyDescent="0.2">
      <c r="A1284" s="30"/>
      <c r="B1284" s="30"/>
      <c r="C1284" s="30"/>
    </row>
    <row r="1285" spans="1:3" s="31" customFormat="1" x14ac:dyDescent="0.2">
      <c r="A1285" s="30"/>
      <c r="B1285" s="30"/>
      <c r="C1285" s="30"/>
    </row>
    <row r="1286" spans="1:3" s="31" customFormat="1" x14ac:dyDescent="0.2">
      <c r="A1286" s="30"/>
      <c r="B1286" s="30"/>
      <c r="C1286" s="30"/>
    </row>
    <row r="1287" spans="1:3" s="31" customFormat="1" x14ac:dyDescent="0.2">
      <c r="A1287" s="30"/>
      <c r="B1287" s="30"/>
      <c r="C1287" s="30"/>
    </row>
    <row r="1288" spans="1:3" s="31" customFormat="1" x14ac:dyDescent="0.2">
      <c r="A1288" s="30"/>
      <c r="B1288" s="30"/>
      <c r="C1288" s="30"/>
    </row>
    <row r="1289" spans="1:3" s="31" customFormat="1" x14ac:dyDescent="0.2">
      <c r="A1289" s="30"/>
      <c r="B1289" s="30"/>
      <c r="C1289" s="30"/>
    </row>
    <row r="1290" spans="1:3" s="31" customFormat="1" x14ac:dyDescent="0.2">
      <c r="A1290" s="30"/>
      <c r="B1290" s="30"/>
      <c r="C1290" s="30"/>
    </row>
    <row r="1291" spans="1:3" s="31" customFormat="1" x14ac:dyDescent="0.2">
      <c r="A1291" s="30"/>
      <c r="B1291" s="30"/>
      <c r="C1291" s="30"/>
    </row>
    <row r="1292" spans="1:3" s="31" customFormat="1" x14ac:dyDescent="0.2">
      <c r="A1292" s="30"/>
      <c r="B1292" s="30"/>
      <c r="C1292" s="30"/>
    </row>
    <row r="1293" spans="1:3" s="31" customFormat="1" x14ac:dyDescent="0.2">
      <c r="A1293" s="30"/>
      <c r="B1293" s="30"/>
      <c r="C1293" s="30"/>
    </row>
    <row r="1294" spans="1:3" s="31" customFormat="1" x14ac:dyDescent="0.2">
      <c r="A1294" s="30"/>
      <c r="B1294" s="30"/>
      <c r="C1294" s="30"/>
    </row>
    <row r="1295" spans="1:3" s="31" customFormat="1" x14ac:dyDescent="0.2">
      <c r="A1295" s="30"/>
      <c r="B1295" s="30"/>
      <c r="C1295" s="30"/>
    </row>
    <row r="1296" spans="1:3" s="31" customFormat="1" x14ac:dyDescent="0.2">
      <c r="A1296" s="30"/>
      <c r="B1296" s="30"/>
      <c r="C1296" s="30"/>
    </row>
    <row r="1297" spans="1:3" s="31" customFormat="1" x14ac:dyDescent="0.2">
      <c r="A1297" s="30"/>
      <c r="B1297" s="30"/>
      <c r="C1297" s="30"/>
    </row>
    <row r="1298" spans="1:3" s="31" customFormat="1" x14ac:dyDescent="0.2">
      <c r="A1298" s="30"/>
      <c r="B1298" s="30"/>
      <c r="C1298" s="30"/>
    </row>
    <row r="1299" spans="1:3" s="31" customFormat="1" x14ac:dyDescent="0.2">
      <c r="A1299" s="30"/>
      <c r="B1299" s="30"/>
      <c r="C1299" s="30"/>
    </row>
    <row r="1300" spans="1:3" s="31" customFormat="1" x14ac:dyDescent="0.2">
      <c r="A1300" s="30"/>
      <c r="B1300" s="30"/>
      <c r="C1300" s="30"/>
    </row>
    <row r="1301" spans="1:3" s="31" customFormat="1" x14ac:dyDescent="0.2">
      <c r="A1301" s="30"/>
      <c r="B1301" s="30"/>
      <c r="C1301" s="30"/>
    </row>
    <row r="1302" spans="1:3" s="31" customFormat="1" x14ac:dyDescent="0.2">
      <c r="A1302" s="30"/>
      <c r="B1302" s="30"/>
      <c r="C1302" s="30"/>
    </row>
    <row r="1303" spans="1:3" s="31" customFormat="1" x14ac:dyDescent="0.2">
      <c r="A1303" s="30"/>
      <c r="B1303" s="30"/>
      <c r="C1303" s="30"/>
    </row>
    <row r="1304" spans="1:3" s="31" customFormat="1" x14ac:dyDescent="0.2">
      <c r="A1304" s="30"/>
      <c r="B1304" s="30"/>
      <c r="C1304" s="30"/>
    </row>
    <row r="1305" spans="1:3" s="31" customFormat="1" x14ac:dyDescent="0.2">
      <c r="A1305" s="30"/>
      <c r="B1305" s="30"/>
      <c r="C1305" s="30"/>
    </row>
    <row r="1306" spans="1:3" s="31" customFormat="1" x14ac:dyDescent="0.2">
      <c r="A1306" s="30"/>
      <c r="B1306" s="30"/>
      <c r="C1306" s="30"/>
    </row>
    <row r="1307" spans="1:3" s="31" customFormat="1" x14ac:dyDescent="0.2">
      <c r="A1307" s="30"/>
      <c r="B1307" s="30"/>
      <c r="C1307" s="30"/>
    </row>
    <row r="1308" spans="1:3" s="31" customFormat="1" x14ac:dyDescent="0.2">
      <c r="A1308" s="30"/>
      <c r="B1308" s="30"/>
      <c r="C1308" s="30"/>
    </row>
    <row r="1309" spans="1:3" s="31" customFormat="1" x14ac:dyDescent="0.2">
      <c r="A1309" s="30"/>
      <c r="B1309" s="30"/>
      <c r="C1309" s="30"/>
    </row>
    <row r="1310" spans="1:3" s="31" customFormat="1" x14ac:dyDescent="0.2">
      <c r="A1310" s="30"/>
      <c r="B1310" s="30"/>
      <c r="C1310" s="30"/>
    </row>
    <row r="1311" spans="1:3" s="31" customFormat="1" x14ac:dyDescent="0.2">
      <c r="A1311" s="30"/>
      <c r="B1311" s="30"/>
      <c r="C1311" s="30"/>
    </row>
    <row r="1312" spans="1:3" s="31" customFormat="1" x14ac:dyDescent="0.2">
      <c r="A1312" s="30"/>
      <c r="B1312" s="30"/>
      <c r="C1312" s="30"/>
    </row>
    <row r="1313" spans="1:3" s="31" customFormat="1" x14ac:dyDescent="0.2">
      <c r="A1313" s="30"/>
      <c r="B1313" s="30"/>
      <c r="C1313" s="30"/>
    </row>
    <row r="1314" spans="1:3" s="31" customFormat="1" x14ac:dyDescent="0.2">
      <c r="A1314" s="30"/>
      <c r="B1314" s="30"/>
      <c r="C1314" s="30"/>
    </row>
    <row r="1315" spans="1:3" s="31" customFormat="1" x14ac:dyDescent="0.2">
      <c r="A1315" s="30"/>
      <c r="B1315" s="30"/>
      <c r="C1315" s="30"/>
    </row>
    <row r="1316" spans="1:3" s="31" customFormat="1" x14ac:dyDescent="0.2">
      <c r="A1316" s="30"/>
      <c r="B1316" s="30"/>
      <c r="C1316" s="30"/>
    </row>
    <row r="1317" spans="1:3" s="31" customFormat="1" x14ac:dyDescent="0.2">
      <c r="A1317" s="30"/>
      <c r="B1317" s="30"/>
      <c r="C1317" s="30"/>
    </row>
    <row r="1318" spans="1:3" s="31" customFormat="1" x14ac:dyDescent="0.2">
      <c r="A1318" s="30"/>
      <c r="B1318" s="30"/>
      <c r="C1318" s="30"/>
    </row>
    <row r="1319" spans="1:3" s="31" customFormat="1" x14ac:dyDescent="0.2">
      <c r="A1319" s="30"/>
      <c r="B1319" s="30"/>
      <c r="C1319" s="30"/>
    </row>
    <row r="1320" spans="1:3" s="31" customFormat="1" x14ac:dyDescent="0.2">
      <c r="A1320" s="30"/>
      <c r="B1320" s="30"/>
      <c r="C1320" s="30"/>
    </row>
    <row r="1321" spans="1:3" s="31" customFormat="1" x14ac:dyDescent="0.2">
      <c r="A1321" s="30"/>
      <c r="B1321" s="30"/>
      <c r="C1321" s="30"/>
    </row>
    <row r="1322" spans="1:3" s="31" customFormat="1" x14ac:dyDescent="0.2">
      <c r="A1322" s="30"/>
      <c r="B1322" s="30"/>
      <c r="C1322" s="30"/>
    </row>
    <row r="1323" spans="1:3" s="31" customFormat="1" x14ac:dyDescent="0.2">
      <c r="A1323" s="30"/>
      <c r="B1323" s="30"/>
      <c r="C1323" s="30"/>
    </row>
    <row r="1324" spans="1:3" s="31" customFormat="1" x14ac:dyDescent="0.2">
      <c r="A1324" s="30"/>
      <c r="B1324" s="30"/>
      <c r="C1324" s="30"/>
    </row>
    <row r="1325" spans="1:3" s="31" customFormat="1" x14ac:dyDescent="0.2">
      <c r="A1325" s="30"/>
      <c r="B1325" s="30"/>
      <c r="C1325" s="30"/>
    </row>
    <row r="1326" spans="1:3" s="31" customFormat="1" x14ac:dyDescent="0.2">
      <c r="A1326" s="30"/>
      <c r="B1326" s="30"/>
      <c r="C1326" s="30"/>
    </row>
    <row r="1327" spans="1:3" s="31" customFormat="1" x14ac:dyDescent="0.2">
      <c r="A1327" s="30"/>
      <c r="B1327" s="30"/>
      <c r="C1327" s="30"/>
    </row>
    <row r="1328" spans="1:3" s="31" customFormat="1" x14ac:dyDescent="0.2">
      <c r="A1328" s="30"/>
      <c r="B1328" s="30"/>
      <c r="C1328" s="30"/>
    </row>
    <row r="1329" spans="1:3" s="31" customFormat="1" x14ac:dyDescent="0.2">
      <c r="A1329" s="30"/>
      <c r="B1329" s="30"/>
      <c r="C1329" s="30"/>
    </row>
    <row r="1330" spans="1:3" s="31" customFormat="1" x14ac:dyDescent="0.2">
      <c r="A1330" s="30"/>
      <c r="B1330" s="30"/>
      <c r="C1330" s="30"/>
    </row>
    <row r="1331" spans="1:3" s="31" customFormat="1" x14ac:dyDescent="0.2">
      <c r="A1331" s="30"/>
      <c r="B1331" s="30"/>
      <c r="C1331" s="30"/>
    </row>
    <row r="1332" spans="1:3" s="31" customFormat="1" x14ac:dyDescent="0.2">
      <c r="A1332" s="30"/>
      <c r="B1332" s="30"/>
      <c r="C1332" s="30"/>
    </row>
    <row r="1333" spans="1:3" s="31" customFormat="1" x14ac:dyDescent="0.2">
      <c r="A1333" s="30"/>
      <c r="B1333" s="30"/>
      <c r="C1333" s="30"/>
    </row>
    <row r="1334" spans="1:3" s="31" customFormat="1" x14ac:dyDescent="0.2">
      <c r="A1334" s="30"/>
      <c r="B1334" s="30"/>
      <c r="C1334" s="30"/>
    </row>
    <row r="1335" spans="1:3" s="31" customFormat="1" x14ac:dyDescent="0.2">
      <c r="A1335" s="30"/>
      <c r="B1335" s="30"/>
      <c r="C1335" s="30"/>
    </row>
    <row r="1336" spans="1:3" s="31" customFormat="1" x14ac:dyDescent="0.2">
      <c r="A1336" s="30"/>
      <c r="B1336" s="30"/>
      <c r="C1336" s="30"/>
    </row>
    <row r="1337" spans="1:3" s="31" customFormat="1" x14ac:dyDescent="0.2">
      <c r="A1337" s="30"/>
      <c r="B1337" s="30"/>
      <c r="C1337" s="30"/>
    </row>
    <row r="1338" spans="1:3" s="31" customFormat="1" x14ac:dyDescent="0.2">
      <c r="A1338" s="30"/>
      <c r="B1338" s="30"/>
      <c r="C1338" s="30"/>
    </row>
    <row r="1339" spans="1:3" s="31" customFormat="1" x14ac:dyDescent="0.2">
      <c r="A1339" s="30"/>
      <c r="B1339" s="30"/>
      <c r="C1339" s="30"/>
    </row>
    <row r="1340" spans="1:3" s="31" customFormat="1" x14ac:dyDescent="0.2">
      <c r="A1340" s="30"/>
      <c r="B1340" s="30"/>
      <c r="C1340" s="30"/>
    </row>
    <row r="1341" spans="1:3" s="31" customFormat="1" x14ac:dyDescent="0.2">
      <c r="A1341" s="30"/>
      <c r="B1341" s="30"/>
      <c r="C1341" s="30"/>
    </row>
    <row r="1342" spans="1:3" s="31" customFormat="1" x14ac:dyDescent="0.2">
      <c r="A1342" s="30"/>
      <c r="B1342" s="30"/>
      <c r="C1342" s="30"/>
    </row>
    <row r="1343" spans="1:3" s="31" customFormat="1" x14ac:dyDescent="0.2">
      <c r="A1343" s="30"/>
      <c r="B1343" s="30"/>
      <c r="C1343" s="30"/>
    </row>
    <row r="1344" spans="1:3" s="31" customFormat="1" x14ac:dyDescent="0.2">
      <c r="A1344" s="30"/>
      <c r="B1344" s="30"/>
      <c r="C1344" s="30"/>
    </row>
    <row r="1345" spans="1:3" s="31" customFormat="1" x14ac:dyDescent="0.2">
      <c r="A1345" s="30"/>
      <c r="B1345" s="30"/>
      <c r="C1345" s="30"/>
    </row>
    <row r="1346" spans="1:3" s="31" customFormat="1" x14ac:dyDescent="0.2">
      <c r="A1346" s="30"/>
      <c r="B1346" s="30"/>
      <c r="C1346" s="30"/>
    </row>
    <row r="1347" spans="1:3" s="31" customFormat="1" x14ac:dyDescent="0.2">
      <c r="A1347" s="30"/>
      <c r="B1347" s="30"/>
      <c r="C1347" s="30"/>
    </row>
    <row r="1348" spans="1:3" s="31" customFormat="1" x14ac:dyDescent="0.2">
      <c r="A1348" s="30"/>
      <c r="B1348" s="30"/>
      <c r="C1348" s="30"/>
    </row>
    <row r="1349" spans="1:3" s="31" customFormat="1" x14ac:dyDescent="0.2">
      <c r="A1349" s="30"/>
      <c r="B1349" s="30"/>
      <c r="C1349" s="30"/>
    </row>
    <row r="1350" spans="1:3" s="31" customFormat="1" x14ac:dyDescent="0.2">
      <c r="A1350" s="30"/>
      <c r="B1350" s="30"/>
      <c r="C1350" s="30"/>
    </row>
    <row r="1351" spans="1:3" s="31" customFormat="1" x14ac:dyDescent="0.2">
      <c r="A1351" s="30"/>
      <c r="B1351" s="30"/>
      <c r="C1351" s="30"/>
    </row>
    <row r="1352" spans="1:3" s="31" customFormat="1" x14ac:dyDescent="0.2">
      <c r="A1352" s="30"/>
      <c r="B1352" s="30"/>
      <c r="C1352" s="30"/>
    </row>
    <row r="1353" spans="1:3" s="31" customFormat="1" x14ac:dyDescent="0.2">
      <c r="A1353" s="30"/>
      <c r="B1353" s="30"/>
      <c r="C1353" s="30"/>
    </row>
    <row r="1354" spans="1:3" s="31" customFormat="1" x14ac:dyDescent="0.2">
      <c r="A1354" s="30"/>
      <c r="B1354" s="30"/>
      <c r="C1354" s="30"/>
    </row>
    <row r="1355" spans="1:3" s="31" customFormat="1" x14ac:dyDescent="0.2">
      <c r="A1355" s="30"/>
      <c r="B1355" s="30"/>
      <c r="C1355" s="30"/>
    </row>
    <row r="1356" spans="1:3" s="31" customFormat="1" x14ac:dyDescent="0.2">
      <c r="A1356" s="30"/>
      <c r="B1356" s="30"/>
      <c r="C1356" s="30"/>
    </row>
    <row r="1357" spans="1:3" s="31" customFormat="1" x14ac:dyDescent="0.2">
      <c r="A1357" s="30"/>
      <c r="B1357" s="30"/>
      <c r="C1357" s="30"/>
    </row>
    <row r="1358" spans="1:3" s="31" customFormat="1" x14ac:dyDescent="0.2">
      <c r="A1358" s="30"/>
      <c r="B1358" s="30"/>
      <c r="C1358" s="30"/>
    </row>
    <row r="1359" spans="1:3" s="31" customFormat="1" x14ac:dyDescent="0.2">
      <c r="A1359" s="30"/>
      <c r="B1359" s="30"/>
      <c r="C1359" s="30"/>
    </row>
    <row r="1360" spans="1:3" s="31" customFormat="1" x14ac:dyDescent="0.2">
      <c r="A1360" s="30"/>
      <c r="B1360" s="30"/>
      <c r="C1360" s="30"/>
    </row>
    <row r="1361" spans="1:3" s="31" customFormat="1" x14ac:dyDescent="0.2">
      <c r="A1361" s="30"/>
      <c r="B1361" s="30"/>
      <c r="C1361" s="30"/>
    </row>
    <row r="1362" spans="1:3" s="31" customFormat="1" x14ac:dyDescent="0.2">
      <c r="A1362" s="30"/>
      <c r="B1362" s="30"/>
      <c r="C1362" s="30"/>
    </row>
    <row r="1363" spans="1:3" s="31" customFormat="1" x14ac:dyDescent="0.2">
      <c r="A1363" s="30"/>
      <c r="B1363" s="30"/>
      <c r="C1363" s="30"/>
    </row>
    <row r="1364" spans="1:3" s="31" customFormat="1" x14ac:dyDescent="0.2">
      <c r="A1364" s="30"/>
      <c r="B1364" s="30"/>
      <c r="C1364" s="30"/>
    </row>
    <row r="1365" spans="1:3" s="31" customFormat="1" x14ac:dyDescent="0.2">
      <c r="A1365" s="30"/>
      <c r="B1365" s="30"/>
      <c r="C1365" s="30"/>
    </row>
    <row r="1366" spans="1:3" s="31" customFormat="1" x14ac:dyDescent="0.2">
      <c r="A1366" s="30"/>
      <c r="B1366" s="30"/>
      <c r="C1366" s="30"/>
    </row>
    <row r="1367" spans="1:3" s="31" customFormat="1" x14ac:dyDescent="0.2">
      <c r="A1367" s="30"/>
      <c r="B1367" s="30"/>
      <c r="C1367" s="30"/>
    </row>
    <row r="1368" spans="1:3" s="31" customFormat="1" x14ac:dyDescent="0.2">
      <c r="A1368" s="30"/>
      <c r="B1368" s="30"/>
      <c r="C1368" s="30"/>
    </row>
    <row r="1369" spans="1:3" s="31" customFormat="1" x14ac:dyDescent="0.2">
      <c r="A1369" s="30"/>
      <c r="B1369" s="30"/>
      <c r="C1369" s="30"/>
    </row>
  </sheetData>
  <sheetProtection password="CEA6" sheet="1" objects="1" scenarios="1" selectLockedCells="1"/>
  <mergeCells count="1">
    <mergeCell ref="B1:C1"/>
  </mergeCells>
  <hyperlinks>
    <hyperlink ref="C39" r:id="rId1"/>
    <hyperlink ref="C41" r:id="rId2"/>
    <hyperlink ref="C38" r:id="rId3" display="Central Services -SWCAP costs are those incurred by support functions and activities, such as the Office of the State Comptroller, Auditors of Public Accounts, and the Office of Policy and Management that benefit all departments. "/>
  </hyperlinks>
  <pageMargins left="0.7" right="0.7" top="0.75" bottom="0.75" header="0.3" footer="0.3"/>
  <pageSetup scale="79" fitToHeight="0" orientation="portrait" r:id="rId4"/>
  <rowBreaks count="3" manualBreakCount="3">
    <brk id="25" max="2" man="1"/>
    <brk id="28" max="2" man="1"/>
    <brk id="32" max="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4"/>
  <sheetViews>
    <sheetView workbookViewId="0">
      <selection activeCell="A3" sqref="A3:K46"/>
    </sheetView>
  </sheetViews>
  <sheetFormatPr defaultRowHeight="12.75" x14ac:dyDescent="0.2"/>
  <cols>
    <col min="12" max="12" width="19.1640625" customWidth="1"/>
  </cols>
  <sheetData>
    <row r="1" spans="1:12" s="3" customFormat="1" ht="15.75" x14ac:dyDescent="0.2">
      <c r="A1" s="8" t="s">
        <v>85</v>
      </c>
    </row>
    <row r="2" spans="1:12" s="3" customFormat="1" ht="15.75" x14ac:dyDescent="0.2">
      <c r="A2" s="8"/>
    </row>
    <row r="3" spans="1:12" ht="47.25" customHeight="1" x14ac:dyDescent="0.2">
      <c r="A3" s="389"/>
      <c r="B3" s="390"/>
      <c r="C3" s="390"/>
      <c r="D3" s="390"/>
      <c r="E3" s="390"/>
      <c r="F3" s="390"/>
      <c r="G3" s="390"/>
      <c r="H3" s="390"/>
      <c r="I3" s="390"/>
      <c r="J3" s="390"/>
      <c r="K3" s="391"/>
      <c r="L3" s="313" t="s">
        <v>164</v>
      </c>
    </row>
    <row r="4" spans="1:12" x14ac:dyDescent="0.2">
      <c r="A4" s="392"/>
      <c r="B4" s="393"/>
      <c r="C4" s="393"/>
      <c r="D4" s="393"/>
      <c r="E4" s="393"/>
      <c r="F4" s="393"/>
      <c r="G4" s="393"/>
      <c r="H4" s="393"/>
      <c r="I4" s="393"/>
      <c r="J4" s="393"/>
      <c r="K4" s="394"/>
    </row>
    <row r="5" spans="1:12" x14ac:dyDescent="0.2">
      <c r="A5" s="392"/>
      <c r="B5" s="393"/>
      <c r="C5" s="393"/>
      <c r="D5" s="393"/>
      <c r="E5" s="393"/>
      <c r="F5" s="393"/>
      <c r="G5" s="393"/>
      <c r="H5" s="393"/>
      <c r="I5" s="393"/>
      <c r="J5" s="393"/>
      <c r="K5" s="394"/>
    </row>
    <row r="6" spans="1:12" x14ac:dyDescent="0.2">
      <c r="A6" s="392"/>
      <c r="B6" s="393"/>
      <c r="C6" s="393"/>
      <c r="D6" s="393"/>
      <c r="E6" s="393"/>
      <c r="F6" s="393"/>
      <c r="G6" s="393"/>
      <c r="H6" s="393"/>
      <c r="I6" s="393"/>
      <c r="J6" s="393"/>
      <c r="K6" s="394"/>
    </row>
    <row r="7" spans="1:12" x14ac:dyDescent="0.2">
      <c r="A7" s="392"/>
      <c r="B7" s="393"/>
      <c r="C7" s="393"/>
      <c r="D7" s="393"/>
      <c r="E7" s="393"/>
      <c r="F7" s="393"/>
      <c r="G7" s="393"/>
      <c r="H7" s="393"/>
      <c r="I7" s="393"/>
      <c r="J7" s="393"/>
      <c r="K7" s="394"/>
    </row>
    <row r="8" spans="1:12" x14ac:dyDescent="0.2">
      <c r="A8" s="392"/>
      <c r="B8" s="393"/>
      <c r="C8" s="393"/>
      <c r="D8" s="393"/>
      <c r="E8" s="393"/>
      <c r="F8" s="393"/>
      <c r="G8" s="393"/>
      <c r="H8" s="393"/>
      <c r="I8" s="393"/>
      <c r="J8" s="393"/>
      <c r="K8" s="394"/>
    </row>
    <row r="9" spans="1:12" x14ac:dyDescent="0.2">
      <c r="A9" s="392"/>
      <c r="B9" s="393"/>
      <c r="C9" s="393"/>
      <c r="D9" s="393"/>
      <c r="E9" s="393"/>
      <c r="F9" s="393"/>
      <c r="G9" s="393"/>
      <c r="H9" s="393"/>
      <c r="I9" s="393"/>
      <c r="J9" s="393"/>
      <c r="K9" s="394"/>
    </row>
    <row r="10" spans="1:12" x14ac:dyDescent="0.2">
      <c r="A10" s="392"/>
      <c r="B10" s="393"/>
      <c r="C10" s="393"/>
      <c r="D10" s="393"/>
      <c r="E10" s="393"/>
      <c r="F10" s="393"/>
      <c r="G10" s="393"/>
      <c r="H10" s="393"/>
      <c r="I10" s="393"/>
      <c r="J10" s="393"/>
      <c r="K10" s="394"/>
    </row>
    <row r="11" spans="1:12" x14ac:dyDescent="0.2">
      <c r="A11" s="392"/>
      <c r="B11" s="393"/>
      <c r="C11" s="393"/>
      <c r="D11" s="393"/>
      <c r="E11" s="393"/>
      <c r="F11" s="393"/>
      <c r="G11" s="393"/>
      <c r="H11" s="393"/>
      <c r="I11" s="393"/>
      <c r="J11" s="393"/>
      <c r="K11" s="394"/>
    </row>
    <row r="12" spans="1:12" x14ac:dyDescent="0.2">
      <c r="A12" s="392"/>
      <c r="B12" s="393"/>
      <c r="C12" s="393"/>
      <c r="D12" s="393"/>
      <c r="E12" s="393"/>
      <c r="F12" s="393"/>
      <c r="G12" s="393"/>
      <c r="H12" s="393"/>
      <c r="I12" s="393"/>
      <c r="J12" s="393"/>
      <c r="K12" s="394"/>
    </row>
    <row r="13" spans="1:12" x14ac:dyDescent="0.2">
      <c r="A13" s="392"/>
      <c r="B13" s="393"/>
      <c r="C13" s="393"/>
      <c r="D13" s="393"/>
      <c r="E13" s="393"/>
      <c r="F13" s="393"/>
      <c r="G13" s="393"/>
      <c r="H13" s="393"/>
      <c r="I13" s="393"/>
      <c r="J13" s="393"/>
      <c r="K13" s="394"/>
    </row>
    <row r="14" spans="1:12" x14ac:dyDescent="0.2">
      <c r="A14" s="392"/>
      <c r="B14" s="393"/>
      <c r="C14" s="393"/>
      <c r="D14" s="393"/>
      <c r="E14" s="393"/>
      <c r="F14" s="393"/>
      <c r="G14" s="393"/>
      <c r="H14" s="393"/>
      <c r="I14" s="393"/>
      <c r="J14" s="393"/>
      <c r="K14" s="394"/>
    </row>
    <row r="15" spans="1:12" x14ac:dyDescent="0.2">
      <c r="A15" s="392"/>
      <c r="B15" s="393"/>
      <c r="C15" s="393"/>
      <c r="D15" s="393"/>
      <c r="E15" s="393"/>
      <c r="F15" s="393"/>
      <c r="G15" s="393"/>
      <c r="H15" s="393"/>
      <c r="I15" s="393"/>
      <c r="J15" s="393"/>
      <c r="K15" s="394"/>
    </row>
    <row r="16" spans="1:12" x14ac:dyDescent="0.2">
      <c r="A16" s="392"/>
      <c r="B16" s="393"/>
      <c r="C16" s="393"/>
      <c r="D16" s="393"/>
      <c r="E16" s="393"/>
      <c r="F16" s="393"/>
      <c r="G16" s="393"/>
      <c r="H16" s="393"/>
      <c r="I16" s="393"/>
      <c r="J16" s="393"/>
      <c r="K16" s="394"/>
    </row>
    <row r="17" spans="1:11" x14ac:dyDescent="0.2">
      <c r="A17" s="392"/>
      <c r="B17" s="393"/>
      <c r="C17" s="393"/>
      <c r="D17" s="393"/>
      <c r="E17" s="393"/>
      <c r="F17" s="393"/>
      <c r="G17" s="393"/>
      <c r="H17" s="393"/>
      <c r="I17" s="393"/>
      <c r="J17" s="393"/>
      <c r="K17" s="394"/>
    </row>
    <row r="18" spans="1:11" x14ac:dyDescent="0.2">
      <c r="A18" s="392"/>
      <c r="B18" s="393"/>
      <c r="C18" s="393"/>
      <c r="D18" s="393"/>
      <c r="E18" s="393"/>
      <c r="F18" s="393"/>
      <c r="G18" s="393"/>
      <c r="H18" s="393"/>
      <c r="I18" s="393"/>
      <c r="J18" s="393"/>
      <c r="K18" s="394"/>
    </row>
    <row r="19" spans="1:11" x14ac:dyDescent="0.2">
      <c r="A19" s="392"/>
      <c r="B19" s="393"/>
      <c r="C19" s="393"/>
      <c r="D19" s="393"/>
      <c r="E19" s="393"/>
      <c r="F19" s="393"/>
      <c r="G19" s="393"/>
      <c r="H19" s="393"/>
      <c r="I19" s="393"/>
      <c r="J19" s="393"/>
      <c r="K19" s="394"/>
    </row>
    <row r="20" spans="1:11" x14ac:dyDescent="0.2">
      <c r="A20" s="392"/>
      <c r="B20" s="393"/>
      <c r="C20" s="393"/>
      <c r="D20" s="393"/>
      <c r="E20" s="393"/>
      <c r="F20" s="393"/>
      <c r="G20" s="393"/>
      <c r="H20" s="393"/>
      <c r="I20" s="393"/>
      <c r="J20" s="393"/>
      <c r="K20" s="394"/>
    </row>
    <row r="21" spans="1:11" x14ac:dyDescent="0.2">
      <c r="A21" s="392"/>
      <c r="B21" s="393"/>
      <c r="C21" s="393"/>
      <c r="D21" s="393"/>
      <c r="E21" s="393"/>
      <c r="F21" s="393"/>
      <c r="G21" s="393"/>
      <c r="H21" s="393"/>
      <c r="I21" s="393"/>
      <c r="J21" s="393"/>
      <c r="K21" s="394"/>
    </row>
    <row r="22" spans="1:11" x14ac:dyDescent="0.2">
      <c r="A22" s="392"/>
      <c r="B22" s="393"/>
      <c r="C22" s="393"/>
      <c r="D22" s="393"/>
      <c r="E22" s="393"/>
      <c r="F22" s="393"/>
      <c r="G22" s="393"/>
      <c r="H22" s="393"/>
      <c r="I22" s="393"/>
      <c r="J22" s="393"/>
      <c r="K22" s="394"/>
    </row>
    <row r="23" spans="1:11" x14ac:dyDescent="0.2">
      <c r="A23" s="392"/>
      <c r="B23" s="393"/>
      <c r="C23" s="393"/>
      <c r="D23" s="393"/>
      <c r="E23" s="393"/>
      <c r="F23" s="393"/>
      <c r="G23" s="393"/>
      <c r="H23" s="393"/>
      <c r="I23" s="393"/>
      <c r="J23" s="393"/>
      <c r="K23" s="394"/>
    </row>
    <row r="24" spans="1:11" x14ac:dyDescent="0.2">
      <c r="A24" s="392"/>
      <c r="B24" s="393"/>
      <c r="C24" s="393"/>
      <c r="D24" s="393"/>
      <c r="E24" s="393"/>
      <c r="F24" s="393"/>
      <c r="G24" s="393"/>
      <c r="H24" s="393"/>
      <c r="I24" s="393"/>
      <c r="J24" s="393"/>
      <c r="K24" s="394"/>
    </row>
    <row r="25" spans="1:11" x14ac:dyDescent="0.2">
      <c r="A25" s="392"/>
      <c r="B25" s="393"/>
      <c r="C25" s="393"/>
      <c r="D25" s="393"/>
      <c r="E25" s="393"/>
      <c r="F25" s="393"/>
      <c r="G25" s="393"/>
      <c r="H25" s="393"/>
      <c r="I25" s="393"/>
      <c r="J25" s="393"/>
      <c r="K25" s="394"/>
    </row>
    <row r="26" spans="1:11" x14ac:dyDescent="0.2">
      <c r="A26" s="392"/>
      <c r="B26" s="393"/>
      <c r="C26" s="393"/>
      <c r="D26" s="393"/>
      <c r="E26" s="393"/>
      <c r="F26" s="393"/>
      <c r="G26" s="393"/>
      <c r="H26" s="393"/>
      <c r="I26" s="393"/>
      <c r="J26" s="393"/>
      <c r="K26" s="394"/>
    </row>
    <row r="27" spans="1:11" x14ac:dyDescent="0.2">
      <c r="A27" s="392"/>
      <c r="B27" s="393"/>
      <c r="C27" s="393"/>
      <c r="D27" s="393"/>
      <c r="E27" s="393"/>
      <c r="F27" s="393"/>
      <c r="G27" s="393"/>
      <c r="H27" s="393"/>
      <c r="I27" s="393"/>
      <c r="J27" s="393"/>
      <c r="K27" s="394"/>
    </row>
    <row r="28" spans="1:11" x14ac:dyDescent="0.2">
      <c r="A28" s="392"/>
      <c r="B28" s="393"/>
      <c r="C28" s="393"/>
      <c r="D28" s="393"/>
      <c r="E28" s="393"/>
      <c r="F28" s="393"/>
      <c r="G28" s="393"/>
      <c r="H28" s="393"/>
      <c r="I28" s="393"/>
      <c r="J28" s="393"/>
      <c r="K28" s="394"/>
    </row>
    <row r="29" spans="1:11" x14ac:dyDescent="0.2">
      <c r="A29" s="392"/>
      <c r="B29" s="393"/>
      <c r="C29" s="393"/>
      <c r="D29" s="393"/>
      <c r="E29" s="393"/>
      <c r="F29" s="393"/>
      <c r="G29" s="393"/>
      <c r="H29" s="393"/>
      <c r="I29" s="393"/>
      <c r="J29" s="393"/>
      <c r="K29" s="394"/>
    </row>
    <row r="30" spans="1:11" x14ac:dyDescent="0.2">
      <c r="A30" s="392"/>
      <c r="B30" s="393"/>
      <c r="C30" s="393"/>
      <c r="D30" s="393"/>
      <c r="E30" s="393"/>
      <c r="F30" s="393"/>
      <c r="G30" s="393"/>
      <c r="H30" s="393"/>
      <c r="I30" s="393"/>
      <c r="J30" s="393"/>
      <c r="K30" s="394"/>
    </row>
    <row r="31" spans="1:11" x14ac:dyDescent="0.2">
      <c r="A31" s="392"/>
      <c r="B31" s="393"/>
      <c r="C31" s="393"/>
      <c r="D31" s="393"/>
      <c r="E31" s="393"/>
      <c r="F31" s="393"/>
      <c r="G31" s="393"/>
      <c r="H31" s="393"/>
      <c r="I31" s="393"/>
      <c r="J31" s="393"/>
      <c r="K31" s="394"/>
    </row>
    <row r="32" spans="1:11" x14ac:dyDescent="0.2">
      <c r="A32" s="392"/>
      <c r="B32" s="393"/>
      <c r="C32" s="393"/>
      <c r="D32" s="393"/>
      <c r="E32" s="393"/>
      <c r="F32" s="393"/>
      <c r="G32" s="393"/>
      <c r="H32" s="393"/>
      <c r="I32" s="393"/>
      <c r="J32" s="393"/>
      <c r="K32" s="394"/>
    </row>
    <row r="33" spans="1:11" x14ac:dyDescent="0.2">
      <c r="A33" s="392"/>
      <c r="B33" s="393"/>
      <c r="C33" s="393"/>
      <c r="D33" s="393"/>
      <c r="E33" s="393"/>
      <c r="F33" s="393"/>
      <c r="G33" s="393"/>
      <c r="H33" s="393"/>
      <c r="I33" s="393"/>
      <c r="J33" s="393"/>
      <c r="K33" s="394"/>
    </row>
    <row r="34" spans="1:11" x14ac:dyDescent="0.2">
      <c r="A34" s="392"/>
      <c r="B34" s="393"/>
      <c r="C34" s="393"/>
      <c r="D34" s="393"/>
      <c r="E34" s="393"/>
      <c r="F34" s="393"/>
      <c r="G34" s="393"/>
      <c r="H34" s="393"/>
      <c r="I34" s="393"/>
      <c r="J34" s="393"/>
      <c r="K34" s="394"/>
    </row>
    <row r="35" spans="1:11" x14ac:dyDescent="0.2">
      <c r="A35" s="392"/>
      <c r="B35" s="393"/>
      <c r="C35" s="393"/>
      <c r="D35" s="393"/>
      <c r="E35" s="393"/>
      <c r="F35" s="393"/>
      <c r="G35" s="393"/>
      <c r="H35" s="393"/>
      <c r="I35" s="393"/>
      <c r="J35" s="393"/>
      <c r="K35" s="394"/>
    </row>
    <row r="36" spans="1:11" x14ac:dyDescent="0.2">
      <c r="A36" s="392"/>
      <c r="B36" s="393"/>
      <c r="C36" s="393"/>
      <c r="D36" s="393"/>
      <c r="E36" s="393"/>
      <c r="F36" s="393"/>
      <c r="G36" s="393"/>
      <c r="H36" s="393"/>
      <c r="I36" s="393"/>
      <c r="J36" s="393"/>
      <c r="K36" s="394"/>
    </row>
    <row r="37" spans="1:11" x14ac:dyDescent="0.2">
      <c r="A37" s="392"/>
      <c r="B37" s="393"/>
      <c r="C37" s="393"/>
      <c r="D37" s="393"/>
      <c r="E37" s="393"/>
      <c r="F37" s="393"/>
      <c r="G37" s="393"/>
      <c r="H37" s="393"/>
      <c r="I37" s="393"/>
      <c r="J37" s="393"/>
      <c r="K37" s="394"/>
    </row>
    <row r="38" spans="1:11" x14ac:dyDescent="0.2">
      <c r="A38" s="392"/>
      <c r="B38" s="393"/>
      <c r="C38" s="393"/>
      <c r="D38" s="393"/>
      <c r="E38" s="393"/>
      <c r="F38" s="393"/>
      <c r="G38" s="393"/>
      <c r="H38" s="393"/>
      <c r="I38" s="393"/>
      <c r="J38" s="393"/>
      <c r="K38" s="394"/>
    </row>
    <row r="39" spans="1:11" x14ac:dyDescent="0.2">
      <c r="A39" s="392"/>
      <c r="B39" s="393"/>
      <c r="C39" s="393"/>
      <c r="D39" s="393"/>
      <c r="E39" s="393"/>
      <c r="F39" s="393"/>
      <c r="G39" s="393"/>
      <c r="H39" s="393"/>
      <c r="I39" s="393"/>
      <c r="J39" s="393"/>
      <c r="K39" s="394"/>
    </row>
    <row r="40" spans="1:11" x14ac:dyDescent="0.2">
      <c r="A40" s="392"/>
      <c r="B40" s="393"/>
      <c r="C40" s="393"/>
      <c r="D40" s="393"/>
      <c r="E40" s="393"/>
      <c r="F40" s="393"/>
      <c r="G40" s="393"/>
      <c r="H40" s="393"/>
      <c r="I40" s="393"/>
      <c r="J40" s="393"/>
      <c r="K40" s="394"/>
    </row>
    <row r="41" spans="1:11" x14ac:dyDescent="0.2">
      <c r="A41" s="392"/>
      <c r="B41" s="393"/>
      <c r="C41" s="393"/>
      <c r="D41" s="393"/>
      <c r="E41" s="393"/>
      <c r="F41" s="393"/>
      <c r="G41" s="393"/>
      <c r="H41" s="393"/>
      <c r="I41" s="393"/>
      <c r="J41" s="393"/>
      <c r="K41" s="394"/>
    </row>
    <row r="42" spans="1:11" x14ac:dyDescent="0.2">
      <c r="A42" s="392"/>
      <c r="B42" s="393"/>
      <c r="C42" s="393"/>
      <c r="D42" s="393"/>
      <c r="E42" s="393"/>
      <c r="F42" s="393"/>
      <c r="G42" s="393"/>
      <c r="H42" s="393"/>
      <c r="I42" s="393"/>
      <c r="J42" s="393"/>
      <c r="K42" s="394"/>
    </row>
    <row r="43" spans="1:11" x14ac:dyDescent="0.2">
      <c r="A43" s="392"/>
      <c r="B43" s="393"/>
      <c r="C43" s="393"/>
      <c r="D43" s="393"/>
      <c r="E43" s="393"/>
      <c r="F43" s="393"/>
      <c r="G43" s="393"/>
      <c r="H43" s="393"/>
      <c r="I43" s="393"/>
      <c r="J43" s="393"/>
      <c r="K43" s="394"/>
    </row>
    <row r="44" spans="1:11" x14ac:dyDescent="0.2">
      <c r="A44" s="392"/>
      <c r="B44" s="393"/>
      <c r="C44" s="393"/>
      <c r="D44" s="393"/>
      <c r="E44" s="393"/>
      <c r="F44" s="393"/>
      <c r="G44" s="393"/>
      <c r="H44" s="393"/>
      <c r="I44" s="393"/>
      <c r="J44" s="393"/>
      <c r="K44" s="394"/>
    </row>
    <row r="45" spans="1:11" x14ac:dyDescent="0.2">
      <c r="A45" s="392"/>
      <c r="B45" s="393"/>
      <c r="C45" s="393"/>
      <c r="D45" s="393"/>
      <c r="E45" s="393"/>
      <c r="F45" s="393"/>
      <c r="G45" s="393"/>
      <c r="H45" s="393"/>
      <c r="I45" s="393"/>
      <c r="J45" s="393"/>
      <c r="K45" s="394"/>
    </row>
    <row r="46" spans="1:11" ht="24.75" customHeight="1" x14ac:dyDescent="0.2">
      <c r="A46" s="395"/>
      <c r="B46" s="396"/>
      <c r="C46" s="396"/>
      <c r="D46" s="396"/>
      <c r="E46" s="396"/>
      <c r="F46" s="396"/>
      <c r="G46" s="396"/>
      <c r="H46" s="396"/>
      <c r="I46" s="396"/>
      <c r="J46" s="396"/>
      <c r="K46" s="397"/>
    </row>
    <row r="47" spans="1:11" x14ac:dyDescent="0.2">
      <c r="A47" s="4"/>
      <c r="B47" s="5"/>
      <c r="C47" s="5"/>
      <c r="D47" s="5"/>
      <c r="E47" s="5"/>
      <c r="F47" s="5"/>
      <c r="G47" s="5"/>
      <c r="H47" s="5"/>
      <c r="I47" s="5"/>
      <c r="J47" s="5"/>
      <c r="K47" s="5"/>
    </row>
    <row r="48" spans="1:11" x14ac:dyDescent="0.2">
      <c r="A48" s="4"/>
      <c r="B48" s="5"/>
      <c r="C48" s="5"/>
      <c r="D48" s="5"/>
      <c r="E48" s="5"/>
      <c r="F48" s="5"/>
      <c r="G48" s="5"/>
      <c r="H48" s="5"/>
      <c r="I48" s="5"/>
      <c r="J48" s="5"/>
      <c r="K48" s="5"/>
    </row>
    <row r="49" spans="1:11" x14ac:dyDescent="0.2">
      <c r="A49" s="4"/>
      <c r="B49" s="5"/>
      <c r="C49" s="5"/>
      <c r="D49" s="5"/>
      <c r="E49" s="5"/>
      <c r="F49" s="5"/>
      <c r="G49" s="5"/>
      <c r="H49" s="5"/>
      <c r="I49" s="5"/>
      <c r="J49" s="5"/>
      <c r="K49" s="5"/>
    </row>
    <row r="50" spans="1:11" x14ac:dyDescent="0.2">
      <c r="A50" s="4"/>
      <c r="B50" s="5"/>
      <c r="C50" s="5"/>
      <c r="D50" s="5"/>
      <c r="E50" s="5"/>
      <c r="F50" s="5"/>
      <c r="G50" s="5"/>
      <c r="H50" s="5"/>
      <c r="I50" s="5"/>
      <c r="J50" s="5"/>
      <c r="K50" s="5"/>
    </row>
    <row r="51" spans="1:11" x14ac:dyDescent="0.2">
      <c r="A51" s="4"/>
      <c r="B51" s="5"/>
      <c r="C51" s="5"/>
      <c r="D51" s="5"/>
      <c r="E51" s="5"/>
      <c r="F51" s="5"/>
      <c r="G51" s="5"/>
      <c r="H51" s="5"/>
      <c r="I51" s="5"/>
      <c r="J51" s="5"/>
      <c r="K51" s="5"/>
    </row>
    <row r="52" spans="1:11" x14ac:dyDescent="0.2">
      <c r="A52" s="4"/>
      <c r="B52" s="5"/>
      <c r="C52" s="5"/>
      <c r="D52" s="5"/>
      <c r="E52" s="5"/>
      <c r="F52" s="5"/>
      <c r="G52" s="5"/>
      <c r="H52" s="5"/>
      <c r="I52" s="5"/>
      <c r="J52" s="5"/>
      <c r="K52" s="5"/>
    </row>
    <row r="53" spans="1:11" x14ac:dyDescent="0.2">
      <c r="A53" s="4"/>
      <c r="B53" s="5"/>
      <c r="C53" s="5"/>
      <c r="D53" s="5"/>
      <c r="E53" s="5"/>
      <c r="F53" s="5"/>
      <c r="G53" s="5"/>
      <c r="H53" s="5"/>
      <c r="I53" s="5"/>
      <c r="J53" s="5"/>
      <c r="K53" s="5"/>
    </row>
    <row r="54" spans="1:11" x14ac:dyDescent="0.2">
      <c r="A54" s="4"/>
      <c r="B54" s="5"/>
      <c r="C54" s="5"/>
      <c r="D54" s="5"/>
      <c r="E54" s="5"/>
      <c r="F54" s="5"/>
      <c r="G54" s="5"/>
      <c r="H54" s="5"/>
      <c r="I54" s="5"/>
      <c r="J54" s="5"/>
      <c r="K54" s="5"/>
    </row>
    <row r="55" spans="1:11" x14ac:dyDescent="0.2">
      <c r="A55" s="4"/>
      <c r="B55" s="5"/>
      <c r="C55" s="5"/>
      <c r="D55" s="5"/>
      <c r="E55" s="5"/>
      <c r="F55" s="5"/>
      <c r="G55" s="5"/>
      <c r="H55" s="5"/>
      <c r="I55" s="5"/>
      <c r="J55" s="5"/>
      <c r="K55" s="5"/>
    </row>
    <row r="56" spans="1:11" x14ac:dyDescent="0.2">
      <c r="A56" s="4"/>
      <c r="B56" s="5"/>
      <c r="C56" s="5"/>
      <c r="D56" s="5"/>
      <c r="E56" s="5"/>
      <c r="F56" s="5"/>
      <c r="G56" s="5"/>
      <c r="H56" s="5"/>
      <c r="I56" s="5"/>
      <c r="J56" s="5"/>
      <c r="K56" s="5"/>
    </row>
    <row r="57" spans="1:11" x14ac:dyDescent="0.2">
      <c r="A57" s="4"/>
      <c r="B57" s="5"/>
      <c r="C57" s="5"/>
      <c r="D57" s="5"/>
      <c r="E57" s="5"/>
      <c r="F57" s="5"/>
      <c r="G57" s="5"/>
      <c r="H57" s="5"/>
      <c r="I57" s="5"/>
      <c r="J57" s="5"/>
      <c r="K57" s="5"/>
    </row>
    <row r="58" spans="1:11" x14ac:dyDescent="0.2">
      <c r="A58" s="4"/>
      <c r="B58" s="5"/>
      <c r="C58" s="5"/>
      <c r="D58" s="5"/>
      <c r="E58" s="5"/>
      <c r="F58" s="5"/>
      <c r="G58" s="5"/>
      <c r="H58" s="5"/>
      <c r="I58" s="5"/>
      <c r="J58" s="5"/>
      <c r="K58" s="5"/>
    </row>
    <row r="59" spans="1:11" x14ac:dyDescent="0.2">
      <c r="A59" s="4"/>
      <c r="B59" s="5"/>
      <c r="C59" s="5"/>
      <c r="D59" s="5"/>
      <c r="E59" s="5"/>
      <c r="F59" s="5"/>
      <c r="G59" s="5"/>
      <c r="H59" s="5"/>
      <c r="I59" s="5"/>
      <c r="J59" s="5"/>
      <c r="K59" s="5"/>
    </row>
    <row r="60" spans="1:11" x14ac:dyDescent="0.2">
      <c r="A60" s="4"/>
      <c r="B60" s="5"/>
      <c r="C60" s="5"/>
      <c r="D60" s="5"/>
      <c r="E60" s="5"/>
      <c r="F60" s="5"/>
      <c r="G60" s="5"/>
      <c r="H60" s="5"/>
      <c r="I60" s="5"/>
      <c r="J60" s="5"/>
      <c r="K60" s="5"/>
    </row>
    <row r="61" spans="1:11" x14ac:dyDescent="0.2">
      <c r="A61" s="4"/>
      <c r="B61" s="5"/>
      <c r="C61" s="5"/>
      <c r="D61" s="5"/>
      <c r="E61" s="5"/>
      <c r="F61" s="5"/>
      <c r="G61" s="5"/>
      <c r="H61" s="5"/>
      <c r="I61" s="5"/>
      <c r="J61" s="5"/>
      <c r="K61" s="5"/>
    </row>
    <row r="62" spans="1:11" x14ac:dyDescent="0.2">
      <c r="A62" s="4"/>
      <c r="B62" s="5"/>
      <c r="C62" s="5"/>
      <c r="D62" s="5"/>
      <c r="E62" s="5"/>
      <c r="F62" s="5"/>
      <c r="G62" s="5"/>
      <c r="H62" s="5"/>
      <c r="I62" s="5"/>
      <c r="J62" s="5"/>
      <c r="K62" s="5"/>
    </row>
    <row r="63" spans="1:11" x14ac:dyDescent="0.2">
      <c r="A63" s="4"/>
      <c r="B63" s="5"/>
      <c r="C63" s="5"/>
      <c r="D63" s="5"/>
      <c r="E63" s="5"/>
      <c r="F63" s="5"/>
      <c r="G63" s="5"/>
      <c r="H63" s="5"/>
      <c r="I63" s="5"/>
      <c r="J63" s="5"/>
      <c r="K63" s="5"/>
    </row>
    <row r="64" spans="1:11" x14ac:dyDescent="0.2">
      <c r="A64" s="4"/>
      <c r="B64" s="5"/>
      <c r="C64" s="5"/>
      <c r="D64" s="5"/>
      <c r="E64" s="5"/>
      <c r="F64" s="5"/>
      <c r="G64" s="5"/>
      <c r="H64" s="5"/>
      <c r="I64" s="5"/>
      <c r="J64" s="5"/>
      <c r="K64" s="5"/>
    </row>
    <row r="65" spans="1:11" x14ac:dyDescent="0.2">
      <c r="A65" s="4"/>
      <c r="B65" s="5"/>
      <c r="C65" s="5"/>
      <c r="D65" s="5"/>
      <c r="E65" s="5"/>
      <c r="F65" s="5"/>
      <c r="G65" s="5"/>
      <c r="H65" s="5"/>
      <c r="I65" s="5"/>
      <c r="J65" s="5"/>
      <c r="K65" s="5"/>
    </row>
    <row r="66" spans="1:11" x14ac:dyDescent="0.2">
      <c r="A66" s="4"/>
      <c r="B66" s="5"/>
      <c r="C66" s="5"/>
      <c r="D66" s="5"/>
      <c r="E66" s="5"/>
      <c r="F66" s="5"/>
      <c r="G66" s="5"/>
      <c r="H66" s="5"/>
      <c r="I66" s="5"/>
      <c r="J66" s="5"/>
      <c r="K66" s="5"/>
    </row>
    <row r="67" spans="1:11" x14ac:dyDescent="0.2">
      <c r="A67" s="4"/>
      <c r="B67" s="5"/>
      <c r="C67" s="5"/>
      <c r="D67" s="5"/>
      <c r="E67" s="5"/>
      <c r="F67" s="5"/>
      <c r="G67" s="5"/>
      <c r="H67" s="5"/>
      <c r="I67" s="5"/>
      <c r="J67" s="5"/>
      <c r="K67" s="5"/>
    </row>
    <row r="68" spans="1:11" x14ac:dyDescent="0.2">
      <c r="A68" s="4"/>
      <c r="B68" s="5"/>
      <c r="C68" s="5"/>
      <c r="D68" s="5"/>
      <c r="E68" s="5"/>
      <c r="F68" s="5"/>
      <c r="G68" s="5"/>
      <c r="H68" s="5"/>
      <c r="I68" s="5"/>
      <c r="J68" s="5"/>
      <c r="K68" s="5"/>
    </row>
    <row r="69" spans="1:11" x14ac:dyDescent="0.2">
      <c r="A69" s="4"/>
      <c r="B69" s="5"/>
      <c r="C69" s="5"/>
      <c r="D69" s="5"/>
      <c r="E69" s="5"/>
      <c r="F69" s="5"/>
      <c r="G69" s="5"/>
      <c r="H69" s="5"/>
      <c r="I69" s="5"/>
      <c r="J69" s="5"/>
      <c r="K69" s="5"/>
    </row>
    <row r="70" spans="1:11" x14ac:dyDescent="0.2">
      <c r="A70" s="4"/>
      <c r="B70" s="5"/>
      <c r="C70" s="5"/>
      <c r="D70" s="5"/>
      <c r="E70" s="5"/>
      <c r="F70" s="5"/>
      <c r="G70" s="5"/>
      <c r="H70" s="5"/>
      <c r="I70" s="5"/>
      <c r="J70" s="5"/>
      <c r="K70" s="5"/>
    </row>
    <row r="71" spans="1:11" x14ac:dyDescent="0.2">
      <c r="A71" s="4"/>
      <c r="B71" s="5"/>
      <c r="C71" s="5"/>
      <c r="D71" s="5"/>
      <c r="E71" s="5"/>
      <c r="F71" s="5"/>
      <c r="G71" s="5"/>
      <c r="H71" s="5"/>
      <c r="I71" s="5"/>
      <c r="J71" s="5"/>
      <c r="K71" s="5"/>
    </row>
    <row r="72" spans="1:11" x14ac:dyDescent="0.2">
      <c r="A72" s="4"/>
      <c r="B72" s="5"/>
      <c r="C72" s="5"/>
      <c r="D72" s="5"/>
      <c r="E72" s="5"/>
      <c r="F72" s="5"/>
      <c r="G72" s="5"/>
      <c r="H72" s="5"/>
      <c r="I72" s="5"/>
      <c r="J72" s="5"/>
      <c r="K72" s="5"/>
    </row>
    <row r="73" spans="1:11" x14ac:dyDescent="0.2">
      <c r="A73" s="4"/>
      <c r="B73" s="5"/>
      <c r="C73" s="5"/>
      <c r="D73" s="5"/>
      <c r="E73" s="5"/>
      <c r="F73" s="5"/>
      <c r="G73" s="5"/>
      <c r="H73" s="5"/>
      <c r="I73" s="5"/>
      <c r="J73" s="5"/>
      <c r="K73" s="5"/>
    </row>
    <row r="74" spans="1:11" x14ac:dyDescent="0.2">
      <c r="A74" s="4"/>
      <c r="B74" s="5"/>
      <c r="C74" s="5"/>
      <c r="D74" s="5"/>
      <c r="E74" s="5"/>
      <c r="F74" s="5"/>
      <c r="G74" s="5"/>
      <c r="H74" s="5"/>
      <c r="I74" s="5"/>
      <c r="J74" s="5"/>
      <c r="K74" s="5"/>
    </row>
    <row r="75" spans="1:11" x14ac:dyDescent="0.2">
      <c r="A75" s="4"/>
      <c r="B75" s="5"/>
      <c r="C75" s="5"/>
      <c r="D75" s="5"/>
      <c r="E75" s="5"/>
      <c r="F75" s="5"/>
      <c r="G75" s="5"/>
      <c r="H75" s="5"/>
      <c r="I75" s="5"/>
      <c r="J75" s="5"/>
      <c r="K75" s="5"/>
    </row>
    <row r="76" spans="1:11" x14ac:dyDescent="0.2">
      <c r="A76" s="4"/>
      <c r="B76" s="5"/>
      <c r="C76" s="5"/>
      <c r="D76" s="5"/>
      <c r="E76" s="5"/>
      <c r="F76" s="5"/>
      <c r="G76" s="5"/>
      <c r="H76" s="5"/>
      <c r="I76" s="5"/>
      <c r="J76" s="5"/>
      <c r="K76" s="5"/>
    </row>
    <row r="77" spans="1:11" x14ac:dyDescent="0.2">
      <c r="A77" s="4"/>
      <c r="B77" s="5"/>
      <c r="C77" s="5"/>
      <c r="D77" s="5"/>
      <c r="E77" s="5"/>
      <c r="F77" s="5"/>
      <c r="G77" s="5"/>
      <c r="H77" s="5"/>
      <c r="I77" s="5"/>
      <c r="J77" s="5"/>
      <c r="K77" s="5"/>
    </row>
    <row r="78" spans="1:11" x14ac:dyDescent="0.2">
      <c r="A78" s="4"/>
      <c r="B78" s="5"/>
      <c r="C78" s="5"/>
      <c r="D78" s="5"/>
      <c r="E78" s="5"/>
      <c r="F78" s="5"/>
      <c r="G78" s="5"/>
      <c r="H78" s="5"/>
      <c r="I78" s="5"/>
      <c r="J78" s="5"/>
      <c r="K78" s="5"/>
    </row>
    <row r="79" spans="1:11" x14ac:dyDescent="0.2">
      <c r="A79" s="4"/>
      <c r="B79" s="5"/>
      <c r="C79" s="5"/>
      <c r="D79" s="5"/>
      <c r="E79" s="5"/>
      <c r="F79" s="5"/>
      <c r="G79" s="5"/>
      <c r="H79" s="5"/>
      <c r="I79" s="5"/>
      <c r="J79" s="5"/>
      <c r="K79" s="5"/>
    </row>
    <row r="80" spans="1:11" x14ac:dyDescent="0.2">
      <c r="A80" s="4"/>
      <c r="B80" s="5"/>
      <c r="C80" s="5"/>
      <c r="D80" s="5"/>
      <c r="E80" s="5"/>
      <c r="F80" s="5"/>
      <c r="G80" s="5"/>
      <c r="H80" s="5"/>
      <c r="I80" s="5"/>
      <c r="J80" s="5"/>
      <c r="K80" s="5"/>
    </row>
    <row r="81" spans="1:11" x14ac:dyDescent="0.2">
      <c r="A81" s="4"/>
      <c r="B81" s="5"/>
      <c r="C81" s="5"/>
      <c r="D81" s="5"/>
      <c r="E81" s="5"/>
      <c r="F81" s="5"/>
      <c r="G81" s="5"/>
      <c r="H81" s="5"/>
      <c r="I81" s="5"/>
      <c r="J81" s="5"/>
      <c r="K81" s="5"/>
    </row>
    <row r="82" spans="1:11" x14ac:dyDescent="0.2">
      <c r="A82" s="4"/>
      <c r="B82" s="5"/>
      <c r="C82" s="5"/>
      <c r="D82" s="5"/>
      <c r="E82" s="5"/>
      <c r="F82" s="5"/>
      <c r="G82" s="5"/>
      <c r="H82" s="5"/>
      <c r="I82" s="5"/>
      <c r="J82" s="5"/>
      <c r="K82" s="5"/>
    </row>
    <row r="83" spans="1:11" x14ac:dyDescent="0.2">
      <c r="A83" s="4"/>
      <c r="B83" s="5"/>
      <c r="C83" s="5"/>
      <c r="D83" s="5"/>
      <c r="E83" s="5"/>
      <c r="F83" s="5"/>
      <c r="G83" s="5"/>
      <c r="H83" s="5"/>
      <c r="I83" s="5"/>
      <c r="J83" s="5"/>
      <c r="K83" s="5"/>
    </row>
    <row r="84" spans="1:11" x14ac:dyDescent="0.2">
      <c r="A84" s="4"/>
      <c r="B84" s="5"/>
      <c r="C84" s="5"/>
      <c r="D84" s="5"/>
      <c r="E84" s="5"/>
      <c r="F84" s="5"/>
      <c r="G84" s="5"/>
      <c r="H84" s="5"/>
      <c r="I84" s="5"/>
      <c r="J84" s="5"/>
      <c r="K84" s="5"/>
    </row>
    <row r="85" spans="1:11" x14ac:dyDescent="0.2">
      <c r="A85" s="4"/>
      <c r="B85" s="5"/>
      <c r="C85" s="5"/>
      <c r="D85" s="5"/>
      <c r="E85" s="5"/>
      <c r="F85" s="5"/>
      <c r="G85" s="5"/>
      <c r="H85" s="5"/>
      <c r="I85" s="5"/>
      <c r="J85" s="5"/>
      <c r="K85" s="5"/>
    </row>
    <row r="86" spans="1:11" x14ac:dyDescent="0.2">
      <c r="A86" s="4"/>
      <c r="B86" s="5"/>
      <c r="C86" s="5"/>
      <c r="D86" s="5"/>
      <c r="E86" s="5"/>
      <c r="F86" s="5"/>
      <c r="G86" s="5"/>
      <c r="H86" s="5"/>
      <c r="I86" s="5"/>
      <c r="J86" s="5"/>
      <c r="K86" s="5"/>
    </row>
    <row r="87" spans="1:11" x14ac:dyDescent="0.2">
      <c r="A87" s="4"/>
      <c r="B87" s="5"/>
      <c r="C87" s="5"/>
      <c r="D87" s="5"/>
      <c r="E87" s="5"/>
      <c r="F87" s="5"/>
      <c r="G87" s="5"/>
      <c r="H87" s="5"/>
      <c r="I87" s="5"/>
      <c r="J87" s="5"/>
      <c r="K87" s="5"/>
    </row>
    <row r="88" spans="1:11" x14ac:dyDescent="0.2">
      <c r="A88" s="4"/>
      <c r="B88" s="5"/>
      <c r="C88" s="5"/>
      <c r="D88" s="5"/>
      <c r="E88" s="5"/>
      <c r="F88" s="5"/>
      <c r="G88" s="5"/>
      <c r="H88" s="5"/>
      <c r="I88" s="5"/>
      <c r="J88" s="5"/>
      <c r="K88" s="5"/>
    </row>
    <row r="89" spans="1:11" x14ac:dyDescent="0.2">
      <c r="A89" s="4"/>
      <c r="B89" s="5"/>
      <c r="C89" s="5"/>
      <c r="D89" s="5"/>
      <c r="E89" s="5"/>
      <c r="F89" s="5"/>
      <c r="G89" s="5"/>
      <c r="H89" s="5"/>
      <c r="I89" s="5"/>
      <c r="J89" s="5"/>
      <c r="K89" s="5"/>
    </row>
    <row r="90" spans="1:11" x14ac:dyDescent="0.2">
      <c r="A90" s="4"/>
      <c r="B90" s="5"/>
      <c r="C90" s="5"/>
      <c r="D90" s="5"/>
      <c r="E90" s="5"/>
      <c r="F90" s="5"/>
      <c r="G90" s="5"/>
      <c r="H90" s="5"/>
      <c r="I90" s="5"/>
      <c r="J90" s="5"/>
      <c r="K90" s="5"/>
    </row>
    <row r="91" spans="1:11" x14ac:dyDescent="0.2">
      <c r="A91" s="4"/>
      <c r="B91" s="5"/>
      <c r="C91" s="5"/>
      <c r="D91" s="5"/>
      <c r="E91" s="5"/>
      <c r="F91" s="5"/>
      <c r="G91" s="5"/>
      <c r="H91" s="5"/>
      <c r="I91" s="5"/>
      <c r="J91" s="5"/>
      <c r="K91" s="5"/>
    </row>
    <row r="92" spans="1:11" x14ac:dyDescent="0.2">
      <c r="A92" s="4"/>
      <c r="B92" s="5"/>
      <c r="C92" s="5"/>
      <c r="D92" s="5"/>
      <c r="E92" s="5"/>
      <c r="F92" s="5"/>
      <c r="G92" s="5"/>
      <c r="H92" s="5"/>
      <c r="I92" s="5"/>
      <c r="J92" s="5"/>
      <c r="K92" s="5"/>
    </row>
    <row r="93" spans="1:11" x14ac:dyDescent="0.2">
      <c r="A93" s="4"/>
      <c r="B93" s="5"/>
      <c r="C93" s="5"/>
      <c r="D93" s="5"/>
      <c r="E93" s="5"/>
      <c r="F93" s="5"/>
      <c r="G93" s="5"/>
      <c r="H93" s="5"/>
      <c r="I93" s="5"/>
      <c r="J93" s="5"/>
      <c r="K93" s="5"/>
    </row>
    <row r="94" spans="1:11" x14ac:dyDescent="0.2">
      <c r="A94" s="6"/>
      <c r="B94" s="7"/>
      <c r="C94" s="7"/>
      <c r="D94" s="7"/>
      <c r="E94" s="7"/>
      <c r="F94" s="7"/>
      <c r="G94" s="7"/>
      <c r="H94" s="7"/>
      <c r="I94" s="7"/>
      <c r="J94" s="7"/>
      <c r="K94" s="7"/>
    </row>
  </sheetData>
  <sheetProtection sheet="1" objects="1" scenarios="1" selectLockedCells="1"/>
  <mergeCells count="1">
    <mergeCell ref="A3:K46"/>
  </mergeCells>
  <dataValidations count="1">
    <dataValidation type="textLength" allowBlank="1" showInputMessage="1" showErrorMessage="1" sqref="A3:K46">
      <formula1>0</formula1>
      <formula2>4000</formula2>
    </dataValidation>
  </dataValidations>
  <pageMargins left="0.7" right="0.7" top="0.75" bottom="0.75" header="0.3" footer="0.3"/>
  <pageSetup scale="9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61"/>
  <sheetViews>
    <sheetView workbookViewId="0">
      <selection activeCell="A45" sqref="A45"/>
    </sheetView>
  </sheetViews>
  <sheetFormatPr defaultRowHeight="12.75" x14ac:dyDescent="0.2"/>
  <cols>
    <col min="1" max="1" width="58" customWidth="1"/>
    <col min="2" max="2" width="13.1640625" style="297" customWidth="1"/>
    <col min="3" max="3" width="20.5" style="300" customWidth="1"/>
    <col min="4" max="4" width="19.1640625" customWidth="1"/>
  </cols>
  <sheetData>
    <row r="1" spans="1:3" ht="15.75" x14ac:dyDescent="0.2">
      <c r="A1" s="8" t="s">
        <v>86</v>
      </c>
      <c r="B1" s="296"/>
      <c r="C1" s="299"/>
    </row>
    <row r="2" spans="1:3" hidden="1" x14ac:dyDescent="0.2"/>
    <row r="3" spans="1:3" hidden="1" x14ac:dyDescent="0.2"/>
    <row r="4" spans="1:3" hidden="1" x14ac:dyDescent="0.2"/>
    <row r="5" spans="1:3" hidden="1" x14ac:dyDescent="0.2"/>
    <row r="6" spans="1:3" hidden="1" x14ac:dyDescent="0.2"/>
    <row r="7" spans="1:3" hidden="1" x14ac:dyDescent="0.2"/>
    <row r="8" spans="1:3" hidden="1" x14ac:dyDescent="0.2"/>
    <row r="9" spans="1:3" hidden="1" x14ac:dyDescent="0.2"/>
    <row r="10" spans="1:3" hidden="1" x14ac:dyDescent="0.2"/>
    <row r="11" spans="1:3" hidden="1" x14ac:dyDescent="0.2"/>
    <row r="12" spans="1:3" hidden="1" x14ac:dyDescent="0.2"/>
    <row r="13" spans="1:3" hidden="1" x14ac:dyDescent="0.2"/>
    <row r="14" spans="1:3" hidden="1" x14ac:dyDescent="0.2"/>
    <row r="15" spans="1:3" hidden="1" x14ac:dyDescent="0.2"/>
    <row r="16" spans="1:3"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spans="1:4" hidden="1" x14ac:dyDescent="0.2"/>
    <row r="34" spans="1:4" hidden="1" x14ac:dyDescent="0.2"/>
    <row r="35" spans="1:4" hidden="1" x14ac:dyDescent="0.2"/>
    <row r="36" spans="1:4" hidden="1" x14ac:dyDescent="0.2"/>
    <row r="37" spans="1:4" hidden="1" x14ac:dyDescent="0.2"/>
    <row r="38" spans="1:4" hidden="1" x14ac:dyDescent="0.2"/>
    <row r="39" spans="1:4" hidden="1" x14ac:dyDescent="0.2"/>
    <row r="40" spans="1:4" hidden="1" x14ac:dyDescent="0.2"/>
    <row r="41" spans="1:4" hidden="1" x14ac:dyDescent="0.2"/>
    <row r="42" spans="1:4" hidden="1" x14ac:dyDescent="0.2"/>
    <row r="43" spans="1:4" hidden="1" x14ac:dyDescent="0.2"/>
    <row r="44" spans="1:4" ht="45" x14ac:dyDescent="0.2">
      <c r="A44" s="295" t="s">
        <v>304</v>
      </c>
      <c r="B44" s="298" t="s">
        <v>411</v>
      </c>
      <c r="C44" s="301" t="s">
        <v>412</v>
      </c>
      <c r="D44" s="313" t="s">
        <v>164</v>
      </c>
    </row>
    <row r="45" spans="1:4" ht="24.95" customHeight="1" x14ac:dyDescent="0.2">
      <c r="A45" s="341"/>
      <c r="B45" s="342"/>
      <c r="C45" s="342"/>
    </row>
    <row r="46" spans="1:4" ht="24.95" customHeight="1" x14ac:dyDescent="0.2">
      <c r="A46" s="341"/>
      <c r="B46" s="342"/>
      <c r="C46" s="342"/>
    </row>
    <row r="47" spans="1:4" ht="24.95" customHeight="1" x14ac:dyDescent="0.2">
      <c r="A47" s="341"/>
      <c r="B47" s="342"/>
      <c r="C47" s="342"/>
    </row>
    <row r="48" spans="1:4" ht="24.95" customHeight="1" x14ac:dyDescent="0.2">
      <c r="A48" s="341"/>
      <c r="B48" s="342"/>
      <c r="C48" s="342"/>
    </row>
    <row r="49" spans="1:3" ht="24.95" customHeight="1" x14ac:dyDescent="0.2">
      <c r="A49" s="341"/>
      <c r="B49" s="342"/>
      <c r="C49" s="342"/>
    </row>
    <row r="50" spans="1:3" ht="24.95" customHeight="1" x14ac:dyDescent="0.2">
      <c r="A50" s="341"/>
      <c r="B50" s="342"/>
      <c r="C50" s="342"/>
    </row>
    <row r="51" spans="1:3" ht="24.95" customHeight="1" x14ac:dyDescent="0.2">
      <c r="A51" s="341"/>
      <c r="B51" s="342"/>
      <c r="C51" s="342"/>
    </row>
    <row r="52" spans="1:3" ht="24.95" customHeight="1" x14ac:dyDescent="0.2">
      <c r="A52" s="341"/>
      <c r="B52" s="342"/>
      <c r="C52" s="342"/>
    </row>
    <row r="53" spans="1:3" ht="24.95" customHeight="1" x14ac:dyDescent="0.2">
      <c r="A53" s="341"/>
      <c r="B53" s="342"/>
      <c r="C53" s="342"/>
    </row>
    <row r="54" spans="1:3" ht="24.95" customHeight="1" x14ac:dyDescent="0.2">
      <c r="A54" s="341"/>
      <c r="B54" s="342"/>
      <c r="C54" s="342"/>
    </row>
    <row r="55" spans="1:3" ht="24.95" customHeight="1" x14ac:dyDescent="0.2">
      <c r="A55" s="341"/>
      <c r="B55" s="342"/>
      <c r="C55" s="343"/>
    </row>
    <row r="56" spans="1:3" ht="24.95" customHeight="1" x14ac:dyDescent="0.2">
      <c r="A56" s="341"/>
      <c r="B56" s="342"/>
      <c r="C56" s="343"/>
    </row>
    <row r="57" spans="1:3" ht="24.95" customHeight="1" x14ac:dyDescent="0.2">
      <c r="A57" s="341"/>
      <c r="B57" s="342"/>
      <c r="C57" s="343"/>
    </row>
    <row r="58" spans="1:3" ht="24.95" customHeight="1" x14ac:dyDescent="0.2">
      <c r="A58" s="341"/>
      <c r="B58" s="342"/>
      <c r="C58" s="343"/>
    </row>
    <row r="59" spans="1:3" ht="24.95" customHeight="1" x14ac:dyDescent="0.2">
      <c r="A59" s="341"/>
      <c r="B59" s="342"/>
      <c r="C59" s="343"/>
    </row>
    <row r="60" spans="1:3" ht="24.95" customHeight="1" x14ac:dyDescent="0.2">
      <c r="A60" s="341"/>
      <c r="B60" s="342"/>
      <c r="C60" s="343"/>
    </row>
    <row r="61" spans="1:3" ht="24.95" customHeight="1" x14ac:dyDescent="0.2">
      <c r="A61" s="341"/>
      <c r="B61" s="342"/>
      <c r="C61" s="343"/>
    </row>
  </sheetData>
  <sheetProtection sheet="1" objects="1" scenarios="1" selectLockedCells="1"/>
  <dataValidations count="1">
    <dataValidation type="textLength" allowBlank="1" showInputMessage="1" showErrorMessage="1" sqref="A44:C61">
      <formula1>0</formula1>
      <formula2>3000</formula2>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K87"/>
  <sheetViews>
    <sheetView topLeftCell="A31" workbookViewId="0">
      <selection activeCell="A6" sqref="A6"/>
    </sheetView>
  </sheetViews>
  <sheetFormatPr defaultRowHeight="15" x14ac:dyDescent="0.2"/>
  <cols>
    <col min="1" max="1" width="54.1640625" style="38" customWidth="1"/>
    <col min="2" max="2" width="18.83203125" style="38" customWidth="1"/>
    <col min="3" max="3" width="20.1640625" style="38" customWidth="1"/>
    <col min="4" max="4" width="18.83203125" style="38" customWidth="1"/>
    <col min="5" max="5" width="17.83203125" style="38" customWidth="1"/>
    <col min="6" max="6" width="17.6640625" style="38" customWidth="1"/>
    <col min="7" max="7" width="16.6640625" style="38" customWidth="1"/>
    <col min="8" max="8" width="17.83203125" style="38" customWidth="1"/>
    <col min="9" max="9" width="17.5" style="38" customWidth="1"/>
    <col min="10" max="13" width="15.83203125" style="38" customWidth="1"/>
    <col min="14" max="14" width="2.5" style="84" customWidth="1"/>
    <col min="15" max="15" width="19.1640625" style="84" customWidth="1"/>
    <col min="16" max="37" width="9.33203125" style="84"/>
    <col min="38" max="16384" width="9.33203125" style="38"/>
  </cols>
  <sheetData>
    <row r="1" spans="1:37" x14ac:dyDescent="0.2">
      <c r="A1" s="79" t="s">
        <v>305</v>
      </c>
    </row>
    <row r="2" spans="1:37" x14ac:dyDescent="0.2">
      <c r="A2" s="80" t="s">
        <v>5</v>
      </c>
      <c r="B2" s="80" t="s">
        <v>6</v>
      </c>
      <c r="C2" s="80" t="s">
        <v>12</v>
      </c>
      <c r="D2" s="80" t="s">
        <v>11</v>
      </c>
      <c r="E2" s="80" t="s">
        <v>7</v>
      </c>
      <c r="F2" s="80" t="s">
        <v>8</v>
      </c>
      <c r="G2" s="80" t="s">
        <v>13</v>
      </c>
      <c r="H2" s="80" t="s">
        <v>14</v>
      </c>
      <c r="I2" s="80" t="s">
        <v>9</v>
      </c>
      <c r="J2" s="80" t="s">
        <v>10</v>
      </c>
      <c r="K2" s="80" t="s">
        <v>15</v>
      </c>
      <c r="L2" s="80" t="s">
        <v>16</v>
      </c>
      <c r="N2" s="86"/>
    </row>
    <row r="3" spans="1:37" ht="18" customHeight="1" x14ac:dyDescent="0.2">
      <c r="A3" s="401" t="s">
        <v>422</v>
      </c>
      <c r="B3" s="402"/>
      <c r="C3" s="402"/>
      <c r="D3" s="402"/>
      <c r="E3" s="402"/>
      <c r="F3" s="402"/>
      <c r="G3" s="402"/>
      <c r="H3" s="402"/>
      <c r="I3" s="402"/>
      <c r="J3" s="402"/>
      <c r="K3" s="402"/>
      <c r="L3" s="75"/>
      <c r="M3" s="95"/>
    </row>
    <row r="4" spans="1:37" ht="158.25" customHeight="1" x14ac:dyDescent="0.2">
      <c r="A4" s="167" t="s">
        <v>380</v>
      </c>
      <c r="B4" s="78" t="s">
        <v>425</v>
      </c>
      <c r="C4" s="167" t="s">
        <v>232</v>
      </c>
      <c r="D4" s="167" t="s">
        <v>306</v>
      </c>
      <c r="E4" s="167" t="s">
        <v>381</v>
      </c>
      <c r="F4" s="78" t="s">
        <v>382</v>
      </c>
      <c r="G4" s="78" t="s">
        <v>418</v>
      </c>
      <c r="H4" s="78" t="s">
        <v>211</v>
      </c>
      <c r="I4" s="78" t="s">
        <v>233</v>
      </c>
      <c r="J4" s="78" t="s">
        <v>234</v>
      </c>
      <c r="K4" s="78" t="s">
        <v>235</v>
      </c>
      <c r="L4" s="284" t="s">
        <v>236</v>
      </c>
      <c r="M4" s="313" t="s">
        <v>164</v>
      </c>
    </row>
    <row r="5" spans="1:37" s="147" customFormat="1" ht="18" customHeight="1" x14ac:dyDescent="0.25">
      <c r="A5" s="403" t="s">
        <v>206</v>
      </c>
      <c r="B5" s="404"/>
      <c r="C5" s="404"/>
      <c r="D5" s="404"/>
      <c r="E5" s="404"/>
      <c r="F5" s="404"/>
      <c r="G5" s="404"/>
      <c r="H5" s="404"/>
      <c r="I5" s="404"/>
      <c r="J5" s="404"/>
      <c r="K5" s="404"/>
      <c r="L5" s="405"/>
      <c r="M5" s="253"/>
      <c r="N5" s="207"/>
      <c r="O5" s="207"/>
      <c r="P5" s="207"/>
      <c r="Q5" s="207"/>
      <c r="R5" s="207"/>
      <c r="S5" s="207"/>
      <c r="T5" s="207"/>
      <c r="U5" s="207"/>
      <c r="V5" s="207"/>
      <c r="W5" s="207"/>
      <c r="X5" s="207"/>
      <c r="Y5" s="207"/>
      <c r="Z5" s="207"/>
      <c r="AA5" s="207"/>
      <c r="AB5" s="207"/>
      <c r="AC5" s="207"/>
      <c r="AD5" s="207"/>
      <c r="AE5" s="207"/>
      <c r="AF5" s="207"/>
      <c r="AG5" s="207"/>
      <c r="AH5" s="207"/>
      <c r="AI5" s="207"/>
      <c r="AJ5" s="207"/>
      <c r="AK5" s="207"/>
    </row>
    <row r="6" spans="1:37" s="147" customFormat="1" ht="18" customHeight="1" x14ac:dyDescent="0.25">
      <c r="A6" s="149"/>
      <c r="B6" s="91"/>
      <c r="C6" s="150"/>
      <c r="D6" s="151"/>
      <c r="E6" s="151"/>
      <c r="F6" s="151"/>
      <c r="G6" s="154">
        <f>D6+E6+F6</f>
        <v>0</v>
      </c>
      <c r="H6" s="151"/>
      <c r="I6" s="151"/>
      <c r="J6" s="151"/>
      <c r="K6" s="151"/>
      <c r="L6" s="152"/>
      <c r="N6" s="207"/>
      <c r="O6" s="207"/>
      <c r="P6" s="207"/>
      <c r="Q6" s="207"/>
      <c r="R6" s="207"/>
      <c r="S6" s="207"/>
      <c r="T6" s="207"/>
      <c r="U6" s="207"/>
      <c r="V6" s="207"/>
      <c r="W6" s="207"/>
      <c r="X6" s="207"/>
      <c r="Y6" s="207"/>
      <c r="Z6" s="207"/>
      <c r="AA6" s="207"/>
      <c r="AB6" s="207"/>
      <c r="AC6" s="207"/>
      <c r="AD6" s="207"/>
      <c r="AE6" s="207"/>
      <c r="AF6" s="207"/>
      <c r="AG6" s="207"/>
      <c r="AH6" s="207"/>
      <c r="AI6" s="207"/>
      <c r="AJ6" s="207"/>
      <c r="AK6" s="207"/>
    </row>
    <row r="7" spans="1:37" s="147" customFormat="1" ht="18" customHeight="1" x14ac:dyDescent="0.25">
      <c r="A7" s="149"/>
      <c r="B7" s="91"/>
      <c r="C7" s="150"/>
      <c r="D7" s="151"/>
      <c r="E7" s="151"/>
      <c r="F7" s="151"/>
      <c r="G7" s="154">
        <f t="shared" ref="G7:G16" si="0">D7+E7+F7</f>
        <v>0</v>
      </c>
      <c r="H7" s="151"/>
      <c r="I7" s="151"/>
      <c r="J7" s="151"/>
      <c r="K7" s="151"/>
      <c r="L7" s="152"/>
      <c r="N7" s="207"/>
      <c r="O7" s="207"/>
      <c r="P7" s="207"/>
      <c r="Q7" s="207"/>
      <c r="R7" s="207"/>
      <c r="S7" s="207"/>
      <c r="T7" s="207"/>
      <c r="U7" s="207"/>
      <c r="V7" s="207"/>
      <c r="W7" s="207"/>
      <c r="X7" s="207"/>
      <c r="Y7" s="207"/>
      <c r="Z7" s="207"/>
      <c r="AA7" s="207"/>
      <c r="AB7" s="207"/>
      <c r="AC7" s="207"/>
      <c r="AD7" s="207"/>
      <c r="AE7" s="207"/>
      <c r="AF7" s="207"/>
      <c r="AG7" s="207"/>
      <c r="AH7" s="207"/>
      <c r="AI7" s="207"/>
      <c r="AJ7" s="207"/>
      <c r="AK7" s="207"/>
    </row>
    <row r="8" spans="1:37" s="147" customFormat="1" ht="18" customHeight="1" x14ac:dyDescent="0.25">
      <c r="A8" s="149"/>
      <c r="B8" s="91"/>
      <c r="C8" s="150"/>
      <c r="D8" s="151"/>
      <c r="E8" s="151"/>
      <c r="F8" s="151"/>
      <c r="G8" s="154">
        <f t="shared" si="0"/>
        <v>0</v>
      </c>
      <c r="H8" s="151"/>
      <c r="I8" s="151"/>
      <c r="J8" s="151"/>
      <c r="K8" s="151"/>
      <c r="L8" s="152"/>
      <c r="N8" s="207"/>
      <c r="O8" s="207"/>
      <c r="P8" s="207"/>
      <c r="Q8" s="207"/>
      <c r="R8" s="207"/>
      <c r="S8" s="207"/>
      <c r="T8" s="207"/>
      <c r="U8" s="207"/>
      <c r="V8" s="207"/>
      <c r="W8" s="207"/>
      <c r="X8" s="207"/>
      <c r="Y8" s="207"/>
      <c r="Z8" s="207"/>
      <c r="AA8" s="207"/>
      <c r="AB8" s="207"/>
      <c r="AC8" s="207"/>
      <c r="AD8" s="207"/>
      <c r="AE8" s="207"/>
      <c r="AF8" s="207"/>
      <c r="AG8" s="207"/>
      <c r="AH8" s="207"/>
      <c r="AI8" s="207"/>
      <c r="AJ8" s="207"/>
      <c r="AK8" s="207"/>
    </row>
    <row r="9" spans="1:37" s="147" customFormat="1" ht="18" customHeight="1" x14ac:dyDescent="0.25">
      <c r="A9" s="149"/>
      <c r="B9" s="91"/>
      <c r="C9" s="150"/>
      <c r="D9" s="151"/>
      <c r="E9" s="151"/>
      <c r="F9" s="151"/>
      <c r="G9" s="154">
        <f t="shared" si="0"/>
        <v>0</v>
      </c>
      <c r="H9" s="151"/>
      <c r="I9" s="151"/>
      <c r="J9" s="151"/>
      <c r="K9" s="151"/>
      <c r="L9" s="152"/>
      <c r="N9" s="207"/>
      <c r="O9" s="207"/>
      <c r="P9" s="207"/>
      <c r="Q9" s="207"/>
      <c r="R9" s="207"/>
      <c r="S9" s="207"/>
      <c r="T9" s="207"/>
      <c r="U9" s="207"/>
      <c r="V9" s="207"/>
      <c r="W9" s="207"/>
      <c r="X9" s="207"/>
      <c r="Y9" s="207"/>
      <c r="Z9" s="207"/>
      <c r="AA9" s="207"/>
      <c r="AB9" s="207"/>
      <c r="AC9" s="207"/>
      <c r="AD9" s="207"/>
      <c r="AE9" s="207"/>
      <c r="AF9" s="207"/>
      <c r="AG9" s="207"/>
      <c r="AH9" s="207"/>
      <c r="AI9" s="207"/>
      <c r="AJ9" s="207"/>
      <c r="AK9" s="207"/>
    </row>
    <row r="10" spans="1:37" s="147" customFormat="1" ht="18" customHeight="1" x14ac:dyDescent="0.25">
      <c r="A10" s="149"/>
      <c r="B10" s="91"/>
      <c r="C10" s="150"/>
      <c r="D10" s="151"/>
      <c r="E10" s="151"/>
      <c r="F10" s="151"/>
      <c r="G10" s="154">
        <f t="shared" si="0"/>
        <v>0</v>
      </c>
      <c r="H10" s="151"/>
      <c r="I10" s="151"/>
      <c r="J10" s="151"/>
      <c r="K10" s="151"/>
      <c r="L10" s="152"/>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row>
    <row r="11" spans="1:37" s="147" customFormat="1" ht="18" customHeight="1" x14ac:dyDescent="0.25">
      <c r="A11" s="149"/>
      <c r="B11" s="91"/>
      <c r="C11" s="150"/>
      <c r="D11" s="151"/>
      <c r="E11" s="151"/>
      <c r="F11" s="151"/>
      <c r="G11" s="154">
        <f t="shared" si="0"/>
        <v>0</v>
      </c>
      <c r="H11" s="151"/>
      <c r="I11" s="151"/>
      <c r="J11" s="151"/>
      <c r="K11" s="151"/>
      <c r="L11" s="152"/>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row>
    <row r="12" spans="1:37" s="147" customFormat="1" ht="18" customHeight="1" x14ac:dyDescent="0.25">
      <c r="A12" s="149"/>
      <c r="B12" s="91"/>
      <c r="C12" s="150"/>
      <c r="D12" s="151"/>
      <c r="E12" s="151"/>
      <c r="F12" s="151"/>
      <c r="G12" s="154">
        <f t="shared" si="0"/>
        <v>0</v>
      </c>
      <c r="H12" s="151"/>
      <c r="I12" s="151"/>
      <c r="J12" s="151"/>
      <c r="K12" s="151"/>
      <c r="L12" s="152"/>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row>
    <row r="13" spans="1:37" s="147" customFormat="1" ht="18" customHeight="1" x14ac:dyDescent="0.25">
      <c r="A13" s="149"/>
      <c r="B13" s="91" t="s">
        <v>0</v>
      </c>
      <c r="C13" s="150"/>
      <c r="D13" s="151"/>
      <c r="E13" s="151"/>
      <c r="F13" s="151"/>
      <c r="G13" s="154">
        <f t="shared" si="0"/>
        <v>0</v>
      </c>
      <c r="H13" s="151"/>
      <c r="I13" s="151"/>
      <c r="J13" s="151"/>
      <c r="K13" s="151"/>
      <c r="L13" s="152"/>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row>
    <row r="14" spans="1:37" s="147" customFormat="1" ht="18" customHeight="1" x14ac:dyDescent="0.25">
      <c r="A14" s="149"/>
      <c r="B14" s="91" t="s">
        <v>0</v>
      </c>
      <c r="C14" s="150"/>
      <c r="D14" s="151"/>
      <c r="E14" s="151"/>
      <c r="F14" s="151"/>
      <c r="G14" s="154">
        <f t="shared" si="0"/>
        <v>0</v>
      </c>
      <c r="H14" s="151"/>
      <c r="I14" s="151"/>
      <c r="J14" s="151"/>
      <c r="K14" s="151"/>
      <c r="L14" s="152"/>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row>
    <row r="15" spans="1:37" s="147" customFormat="1" ht="18" customHeight="1" x14ac:dyDescent="0.25">
      <c r="A15" s="149"/>
      <c r="B15" s="91"/>
      <c r="C15" s="150"/>
      <c r="D15" s="151"/>
      <c r="E15" s="151"/>
      <c r="F15" s="151"/>
      <c r="G15" s="154">
        <f t="shared" si="0"/>
        <v>0</v>
      </c>
      <c r="H15" s="151"/>
      <c r="I15" s="151"/>
      <c r="J15" s="151"/>
      <c r="K15" s="151"/>
      <c r="L15" s="152"/>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row>
    <row r="16" spans="1:37" s="147" customFormat="1" ht="18" customHeight="1" x14ac:dyDescent="0.25">
      <c r="A16" s="149"/>
      <c r="B16" s="91"/>
      <c r="C16" s="150"/>
      <c r="D16" s="151"/>
      <c r="E16" s="151"/>
      <c r="F16" s="151"/>
      <c r="G16" s="154">
        <f t="shared" si="0"/>
        <v>0</v>
      </c>
      <c r="H16" s="151"/>
      <c r="I16" s="151"/>
      <c r="J16" s="151"/>
      <c r="K16" s="151"/>
      <c r="L16" s="152"/>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row>
    <row r="17" spans="1:88" s="147" customFormat="1" ht="18" customHeight="1" x14ac:dyDescent="0.25">
      <c r="A17" s="226" t="s">
        <v>172</v>
      </c>
      <c r="B17" s="225">
        <f>SUM(B6:B16)</f>
        <v>0</v>
      </c>
      <c r="C17" s="227">
        <f t="shared" ref="C17:L17" si="1">SUM(C6:C16)</f>
        <v>0</v>
      </c>
      <c r="D17" s="225">
        <f t="shared" si="1"/>
        <v>0</v>
      </c>
      <c r="E17" s="225">
        <f t="shared" si="1"/>
        <v>0</v>
      </c>
      <c r="F17" s="225">
        <f t="shared" si="1"/>
        <v>0</v>
      </c>
      <c r="G17" s="225">
        <f t="shared" si="1"/>
        <v>0</v>
      </c>
      <c r="H17" s="225">
        <f t="shared" si="1"/>
        <v>0</v>
      </c>
      <c r="I17" s="225">
        <f t="shared" si="1"/>
        <v>0</v>
      </c>
      <c r="J17" s="225">
        <f t="shared" si="1"/>
        <v>0</v>
      </c>
      <c r="K17" s="225">
        <f t="shared" si="1"/>
        <v>0</v>
      </c>
      <c r="L17" s="225">
        <f t="shared" si="1"/>
        <v>0</v>
      </c>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row>
    <row r="18" spans="1:88" s="147" customFormat="1" ht="18" customHeight="1" x14ac:dyDescent="0.25">
      <c r="A18" s="403" t="s">
        <v>207</v>
      </c>
      <c r="B18" s="404"/>
      <c r="C18" s="404"/>
      <c r="D18" s="404"/>
      <c r="E18" s="404"/>
      <c r="F18" s="404"/>
      <c r="G18" s="404"/>
      <c r="H18" s="404"/>
      <c r="I18" s="404"/>
      <c r="J18" s="404"/>
      <c r="K18" s="404"/>
      <c r="L18" s="405"/>
      <c r="M18" s="256"/>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row>
    <row r="19" spans="1:88" s="147" customFormat="1" ht="18" customHeight="1" x14ac:dyDescent="0.25">
      <c r="A19" s="149"/>
      <c r="B19" s="91"/>
      <c r="C19" s="150"/>
      <c r="D19" s="151"/>
      <c r="E19" s="151"/>
      <c r="F19" s="151"/>
      <c r="G19" s="154">
        <f t="shared" ref="G19:G24" si="2">D19+E19+F19</f>
        <v>0</v>
      </c>
      <c r="H19" s="151"/>
      <c r="I19" s="151"/>
      <c r="J19" s="151"/>
      <c r="K19" s="151"/>
      <c r="L19" s="152"/>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row>
    <row r="20" spans="1:88" s="147" customFormat="1" ht="18" customHeight="1" x14ac:dyDescent="0.25">
      <c r="A20" s="149"/>
      <c r="B20" s="91"/>
      <c r="C20" s="150"/>
      <c r="D20" s="151"/>
      <c r="E20" s="151"/>
      <c r="F20" s="151"/>
      <c r="G20" s="154">
        <f t="shared" si="2"/>
        <v>0</v>
      </c>
      <c r="H20" s="151"/>
      <c r="I20" s="151"/>
      <c r="J20" s="151"/>
      <c r="K20" s="151"/>
      <c r="L20" s="152"/>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row>
    <row r="21" spans="1:88" s="147" customFormat="1" ht="18" customHeight="1" x14ac:dyDescent="0.25">
      <c r="A21" s="149"/>
      <c r="B21" s="91"/>
      <c r="C21" s="150"/>
      <c r="D21" s="151"/>
      <c r="E21" s="151"/>
      <c r="F21" s="151"/>
      <c r="G21" s="154">
        <f t="shared" si="2"/>
        <v>0</v>
      </c>
      <c r="H21" s="151"/>
      <c r="I21" s="151"/>
      <c r="J21" s="151"/>
      <c r="K21" s="151"/>
      <c r="L21" s="152"/>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row>
    <row r="22" spans="1:88" s="147" customFormat="1" ht="18" customHeight="1" x14ac:dyDescent="0.25">
      <c r="A22" s="149"/>
      <c r="B22" s="91"/>
      <c r="C22" s="150"/>
      <c r="D22" s="151"/>
      <c r="E22" s="151"/>
      <c r="F22" s="151"/>
      <c r="G22" s="154">
        <f t="shared" si="2"/>
        <v>0</v>
      </c>
      <c r="H22" s="151"/>
      <c r="I22" s="151"/>
      <c r="J22" s="151"/>
      <c r="K22" s="151"/>
      <c r="L22" s="152"/>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row>
    <row r="23" spans="1:88" s="147" customFormat="1" ht="18" customHeight="1" x14ac:dyDescent="0.25">
      <c r="A23" s="149"/>
      <c r="B23" s="91"/>
      <c r="C23" s="150"/>
      <c r="D23" s="151"/>
      <c r="E23" s="151"/>
      <c r="F23" s="151"/>
      <c r="G23" s="154">
        <f t="shared" si="2"/>
        <v>0</v>
      </c>
      <c r="H23" s="151"/>
      <c r="I23" s="151"/>
      <c r="J23" s="151"/>
      <c r="K23" s="151"/>
      <c r="L23" s="152"/>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row>
    <row r="24" spans="1:88" s="147" customFormat="1" ht="18" customHeight="1" x14ac:dyDescent="0.25">
      <c r="A24" s="149"/>
      <c r="B24" s="91"/>
      <c r="C24" s="150"/>
      <c r="D24" s="151"/>
      <c r="E24" s="151"/>
      <c r="F24" s="151"/>
      <c r="G24" s="154">
        <f t="shared" si="2"/>
        <v>0</v>
      </c>
      <c r="H24" s="151"/>
      <c r="I24" s="151"/>
      <c r="J24" s="151"/>
      <c r="K24" s="151"/>
      <c r="L24" s="152"/>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row>
    <row r="25" spans="1:88" s="220" customFormat="1" ht="18" customHeight="1" x14ac:dyDescent="0.25">
      <c r="A25" s="226" t="s">
        <v>179</v>
      </c>
      <c r="B25" s="225">
        <f>SUM(B19:B24)</f>
        <v>0</v>
      </c>
      <c r="C25" s="227">
        <f t="shared" ref="C25" si="3">SUM(C19:C24)</f>
        <v>0</v>
      </c>
      <c r="D25" s="225">
        <f t="shared" ref="D25:L25" si="4">SUM(D19:D24)</f>
        <v>0</v>
      </c>
      <c r="E25" s="225">
        <f t="shared" si="4"/>
        <v>0</v>
      </c>
      <c r="F25" s="225">
        <f t="shared" si="4"/>
        <v>0</v>
      </c>
      <c r="G25" s="225">
        <f t="shared" si="4"/>
        <v>0</v>
      </c>
      <c r="H25" s="225">
        <f t="shared" si="4"/>
        <v>0</v>
      </c>
      <c r="I25" s="225">
        <f t="shared" si="4"/>
        <v>0</v>
      </c>
      <c r="J25" s="225">
        <f t="shared" si="4"/>
        <v>0</v>
      </c>
      <c r="K25" s="225">
        <f t="shared" si="4"/>
        <v>0</v>
      </c>
      <c r="L25" s="255">
        <f t="shared" si="4"/>
        <v>0</v>
      </c>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row>
    <row r="26" spans="1:88" s="147" customFormat="1" ht="18" customHeight="1" x14ac:dyDescent="0.25">
      <c r="A26" s="406" t="s">
        <v>303</v>
      </c>
      <c r="B26" s="407"/>
      <c r="C26" s="407"/>
      <c r="D26" s="407"/>
      <c r="E26" s="407"/>
      <c r="F26" s="407"/>
      <c r="G26" s="407"/>
      <c r="H26" s="407"/>
      <c r="I26" s="407"/>
      <c r="J26" s="407"/>
      <c r="K26" s="407"/>
      <c r="L26" s="408"/>
      <c r="M26" s="254"/>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row>
    <row r="27" spans="1:88" s="147" customFormat="1" ht="18" customHeight="1" x14ac:dyDescent="0.25">
      <c r="A27" s="149"/>
      <c r="B27" s="91"/>
      <c r="C27" s="150"/>
      <c r="D27" s="151"/>
      <c r="E27" s="151"/>
      <c r="F27" s="151"/>
      <c r="G27" s="154">
        <f t="shared" ref="G27:G30" si="5">D27+E27+F27</f>
        <v>0</v>
      </c>
      <c r="H27" s="151"/>
      <c r="I27" s="151"/>
      <c r="J27" s="151"/>
      <c r="K27" s="151"/>
      <c r="L27" s="152"/>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row>
    <row r="28" spans="1:88" s="147" customFormat="1" ht="18" customHeight="1" x14ac:dyDescent="0.25">
      <c r="A28" s="149"/>
      <c r="B28" s="91"/>
      <c r="C28" s="150"/>
      <c r="D28" s="151"/>
      <c r="E28" s="151"/>
      <c r="F28" s="151"/>
      <c r="G28" s="154">
        <f t="shared" si="5"/>
        <v>0</v>
      </c>
      <c r="H28" s="151"/>
      <c r="I28" s="151"/>
      <c r="J28" s="151"/>
      <c r="K28" s="151"/>
      <c r="L28" s="152"/>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row>
    <row r="29" spans="1:88" s="147" customFormat="1" ht="18" customHeight="1" x14ac:dyDescent="0.25">
      <c r="A29" s="149"/>
      <c r="B29" s="196"/>
      <c r="C29" s="208"/>
      <c r="D29" s="209"/>
      <c r="E29" s="209"/>
      <c r="F29" s="151"/>
      <c r="G29" s="154">
        <f t="shared" si="5"/>
        <v>0</v>
      </c>
      <c r="H29" s="209"/>
      <c r="I29" s="209"/>
      <c r="J29" s="209"/>
      <c r="K29" s="210"/>
      <c r="L29" s="234"/>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row>
    <row r="30" spans="1:88" s="147" customFormat="1" ht="18" customHeight="1" x14ac:dyDescent="0.25">
      <c r="A30" s="149"/>
      <c r="B30" s="196"/>
      <c r="C30" s="208"/>
      <c r="D30" s="209"/>
      <c r="E30" s="209"/>
      <c r="F30" s="209"/>
      <c r="G30" s="154">
        <f t="shared" si="5"/>
        <v>0</v>
      </c>
      <c r="H30" s="209"/>
      <c r="I30" s="209"/>
      <c r="J30" s="209"/>
      <c r="K30" s="210"/>
      <c r="L30" s="234"/>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row>
    <row r="31" spans="1:88" s="220" customFormat="1" ht="13.5" customHeight="1" x14ac:dyDescent="0.25">
      <c r="A31" s="226" t="s">
        <v>172</v>
      </c>
      <c r="B31" s="225">
        <f t="shared" ref="B31" si="6">SUM(B27:B30)</f>
        <v>0</v>
      </c>
      <c r="C31" s="227">
        <f>SUM(C27:C30)</f>
        <v>0</v>
      </c>
      <c r="D31" s="225">
        <f t="shared" ref="D31:L31" si="7">SUM(D27:D30)</f>
        <v>0</v>
      </c>
      <c r="E31" s="225">
        <f t="shared" si="7"/>
        <v>0</v>
      </c>
      <c r="F31" s="225">
        <f t="shared" si="7"/>
        <v>0</v>
      </c>
      <c r="G31" s="225">
        <f t="shared" si="7"/>
        <v>0</v>
      </c>
      <c r="H31" s="225">
        <f t="shared" si="7"/>
        <v>0</v>
      </c>
      <c r="I31" s="225">
        <f t="shared" si="7"/>
        <v>0</v>
      </c>
      <c r="J31" s="225">
        <f t="shared" si="7"/>
        <v>0</v>
      </c>
      <c r="K31" s="225">
        <f t="shared" si="7"/>
        <v>0</v>
      </c>
      <c r="L31" s="255">
        <f t="shared" si="7"/>
        <v>0</v>
      </c>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row>
    <row r="32" spans="1:88" s="221" customFormat="1" ht="18" customHeight="1" x14ac:dyDescent="0.25">
      <c r="A32" s="211" t="s">
        <v>148</v>
      </c>
      <c r="B32" s="213">
        <f>B25+B31+B17</f>
        <v>0</v>
      </c>
      <c r="C32" s="212">
        <f>C25+C31+C17</f>
        <v>0</v>
      </c>
      <c r="D32" s="213">
        <f t="shared" ref="D32:L32" si="8">D25+D31+D17</f>
        <v>0</v>
      </c>
      <c r="E32" s="213">
        <f t="shared" si="8"/>
        <v>0</v>
      </c>
      <c r="F32" s="213">
        <f t="shared" si="8"/>
        <v>0</v>
      </c>
      <c r="G32" s="213">
        <f t="shared" si="8"/>
        <v>0</v>
      </c>
      <c r="H32" s="213">
        <f t="shared" si="8"/>
        <v>0</v>
      </c>
      <c r="I32" s="213">
        <f t="shared" si="8"/>
        <v>0</v>
      </c>
      <c r="J32" s="213">
        <f t="shared" si="8"/>
        <v>0</v>
      </c>
      <c r="K32" s="213">
        <f t="shared" si="8"/>
        <v>0</v>
      </c>
      <c r="L32" s="213">
        <f t="shared" si="8"/>
        <v>0</v>
      </c>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19"/>
      <c r="CJ32" s="219"/>
    </row>
    <row r="33" spans="1:89" s="84" customFormat="1" ht="13.5" customHeight="1" x14ac:dyDescent="0.2">
      <c r="A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row>
    <row r="34" spans="1:89" ht="15.75" customHeight="1" x14ac:dyDescent="0.2">
      <c r="A34" s="280" t="s">
        <v>423</v>
      </c>
      <c r="B34" s="304" t="s">
        <v>6</v>
      </c>
      <c r="C34" s="304" t="s">
        <v>12</v>
      </c>
      <c r="D34" s="304" t="s">
        <v>11</v>
      </c>
      <c r="E34" s="304" t="s">
        <v>7</v>
      </c>
      <c r="F34" s="304" t="s">
        <v>8</v>
      </c>
      <c r="G34" s="304" t="s">
        <v>13</v>
      </c>
      <c r="H34" s="304" t="s">
        <v>14</v>
      </c>
      <c r="I34" s="304" t="s">
        <v>9</v>
      </c>
      <c r="K34" s="95"/>
      <c r="L34" s="87"/>
      <c r="M34" s="87"/>
      <c r="N34" s="87"/>
    </row>
    <row r="35" spans="1:89" ht="92.25" customHeight="1" x14ac:dyDescent="0.2">
      <c r="A35" s="96" t="s">
        <v>23</v>
      </c>
      <c r="B35" s="78" t="s">
        <v>307</v>
      </c>
      <c r="C35" s="78" t="s">
        <v>308</v>
      </c>
      <c r="D35" s="78" t="s">
        <v>455</v>
      </c>
      <c r="E35" s="78" t="s">
        <v>210</v>
      </c>
      <c r="F35" s="78" t="s">
        <v>309</v>
      </c>
      <c r="G35" s="78" t="s">
        <v>310</v>
      </c>
      <c r="H35" s="78" t="s">
        <v>311</v>
      </c>
      <c r="I35" s="145" t="s">
        <v>312</v>
      </c>
      <c r="J35" s="412" t="s">
        <v>191</v>
      </c>
      <c r="K35" s="412"/>
      <c r="L35" s="215" t="s">
        <v>0</v>
      </c>
    </row>
    <row r="36" spans="1:89" ht="18" customHeight="1" x14ac:dyDescent="0.2">
      <c r="A36" s="99" t="s">
        <v>31</v>
      </c>
      <c r="B36" s="217">
        <f>B32*C36</f>
        <v>0</v>
      </c>
      <c r="C36" s="223">
        <v>1.5E-3</v>
      </c>
      <c r="D36" s="217">
        <f>C36*G32</f>
        <v>0</v>
      </c>
      <c r="E36" s="217">
        <f>H32*C36</f>
        <v>0</v>
      </c>
      <c r="F36" s="217">
        <f>I32*C36</f>
        <v>0</v>
      </c>
      <c r="G36" s="217">
        <f>J32*C36</f>
        <v>0</v>
      </c>
      <c r="H36" s="218">
        <f>K32*C36</f>
        <v>0</v>
      </c>
      <c r="I36" s="157">
        <f>L32*C36</f>
        <v>0</v>
      </c>
      <c r="J36" s="283"/>
      <c r="K36" s="283"/>
      <c r="L36" s="257"/>
    </row>
    <row r="37" spans="1:89" ht="18" customHeight="1" x14ac:dyDescent="0.2">
      <c r="A37" s="99" t="s">
        <v>180</v>
      </c>
      <c r="B37" s="217">
        <f>C37*B17</f>
        <v>0</v>
      </c>
      <c r="C37" s="223">
        <v>6.4000000000000001E-2</v>
      </c>
      <c r="D37" s="217">
        <f>C37*G17</f>
        <v>0</v>
      </c>
      <c r="E37" s="217">
        <f>C37*H17</f>
        <v>0</v>
      </c>
      <c r="F37" s="217">
        <f>C$37*I17</f>
        <v>0</v>
      </c>
      <c r="G37" s="217">
        <f>C37*J17</f>
        <v>0</v>
      </c>
      <c r="H37" s="218">
        <f>C37*K17</f>
        <v>0</v>
      </c>
      <c r="I37" s="157">
        <f>C37*L17</f>
        <v>0</v>
      </c>
      <c r="J37" s="283"/>
      <c r="K37" s="283"/>
      <c r="L37" s="257"/>
    </row>
    <row r="38" spans="1:89" ht="15.95" customHeight="1" x14ac:dyDescent="0.2">
      <c r="A38" s="99" t="s">
        <v>188</v>
      </c>
      <c r="B38" s="217">
        <f>C38*B17</f>
        <v>0</v>
      </c>
      <c r="C38" s="223">
        <v>0.17580000000000001</v>
      </c>
      <c r="D38" s="217">
        <f>C38*G17</f>
        <v>0</v>
      </c>
      <c r="E38" s="217">
        <f>C38*H17</f>
        <v>0</v>
      </c>
      <c r="F38" s="217">
        <f>C38*I17</f>
        <v>0</v>
      </c>
      <c r="G38" s="217">
        <f>C38*J17</f>
        <v>0</v>
      </c>
      <c r="H38" s="218">
        <f>C38*K17</f>
        <v>0</v>
      </c>
      <c r="I38" s="157">
        <f>C38*L17</f>
        <v>0</v>
      </c>
      <c r="J38" s="283"/>
      <c r="K38" s="283"/>
      <c r="L38" s="257"/>
    </row>
    <row r="39" spans="1:89" ht="15.95" customHeight="1" x14ac:dyDescent="0.2">
      <c r="A39" s="99" t="s">
        <v>189</v>
      </c>
      <c r="B39" s="217">
        <f>C39*B25</f>
        <v>0</v>
      </c>
      <c r="C39" s="223">
        <v>0.1012</v>
      </c>
      <c r="D39" s="217">
        <f>C39*G25</f>
        <v>0</v>
      </c>
      <c r="E39" s="217">
        <f>C39*H25</f>
        <v>0</v>
      </c>
      <c r="F39" s="217">
        <f>C39*I25</f>
        <v>0</v>
      </c>
      <c r="G39" s="217">
        <f>C39*J25</f>
        <v>0</v>
      </c>
      <c r="H39" s="218">
        <f>C39*K25</f>
        <v>0</v>
      </c>
      <c r="I39" s="157">
        <f>C39*L25</f>
        <v>0</v>
      </c>
      <c r="J39" s="283"/>
      <c r="K39" s="283"/>
      <c r="L39" s="257"/>
    </row>
    <row r="40" spans="1:89" ht="15.95" customHeight="1" x14ac:dyDescent="0.2">
      <c r="A40" s="99" t="s">
        <v>190</v>
      </c>
      <c r="B40" s="217">
        <f>C40*B25</f>
        <v>0</v>
      </c>
      <c r="C40" s="223">
        <v>8.4500000000000006E-2</v>
      </c>
      <c r="D40" s="217">
        <f>C40*G25</f>
        <v>0</v>
      </c>
      <c r="E40" s="217">
        <f>C40*H25</f>
        <v>0</v>
      </c>
      <c r="F40" s="217">
        <f>C40*I25</f>
        <v>0</v>
      </c>
      <c r="G40" s="217">
        <f>C40*J25</f>
        <v>0</v>
      </c>
      <c r="H40" s="218">
        <f>C40*K25</f>
        <v>0</v>
      </c>
      <c r="I40" s="157">
        <f>C40*L25</f>
        <v>0</v>
      </c>
      <c r="J40" s="271"/>
      <c r="K40" s="257"/>
      <c r="L40" s="257"/>
    </row>
    <row r="41" spans="1:89" ht="18" customHeight="1" x14ac:dyDescent="0.2">
      <c r="A41" s="99" t="s">
        <v>272</v>
      </c>
      <c r="B41" s="217">
        <f>B32*C41</f>
        <v>0</v>
      </c>
      <c r="C41" s="223">
        <v>6.2E-2</v>
      </c>
      <c r="D41" s="217">
        <f>G32*C41</f>
        <v>0</v>
      </c>
      <c r="E41" s="217">
        <f>C41*H32</f>
        <v>0</v>
      </c>
      <c r="F41" s="217">
        <f>C41*I32</f>
        <v>0</v>
      </c>
      <c r="G41" s="217">
        <f>C41*J32</f>
        <v>0</v>
      </c>
      <c r="H41" s="218">
        <f>C41*K32</f>
        <v>0</v>
      </c>
      <c r="I41" s="157">
        <f>C41*L32</f>
        <v>0</v>
      </c>
      <c r="J41" s="271"/>
      <c r="K41" s="257"/>
      <c r="L41" s="257"/>
    </row>
    <row r="42" spans="1:89" ht="18" customHeight="1" x14ac:dyDescent="0.2">
      <c r="A42" s="99" t="s">
        <v>273</v>
      </c>
      <c r="B42" s="217">
        <f>B32*C42</f>
        <v>0</v>
      </c>
      <c r="C42" s="223">
        <v>1.4500000000000001E-2</v>
      </c>
      <c r="D42" s="217">
        <f>G32*C42</f>
        <v>0</v>
      </c>
      <c r="E42" s="217">
        <f>C42*H32</f>
        <v>0</v>
      </c>
      <c r="F42" s="217">
        <f>C42*I32</f>
        <v>0</v>
      </c>
      <c r="G42" s="217">
        <f>C42*J32</f>
        <v>0</v>
      </c>
      <c r="H42" s="217">
        <f>C42*K32</f>
        <v>0</v>
      </c>
      <c r="I42" s="302">
        <f>C42*L32</f>
        <v>0</v>
      </c>
      <c r="J42" s="271"/>
      <c r="K42" s="257"/>
      <c r="L42" s="257"/>
    </row>
    <row r="43" spans="1:89" ht="18" customHeight="1" x14ac:dyDescent="0.2">
      <c r="A43" s="99" t="s">
        <v>274</v>
      </c>
      <c r="B43" s="217">
        <f>(B25+B17)*C43</f>
        <v>0</v>
      </c>
      <c r="C43" s="223">
        <v>2E-3</v>
      </c>
      <c r="D43" s="217">
        <f>(G25+G17)*C43</f>
        <v>0</v>
      </c>
      <c r="E43" s="217">
        <f>(H25+H17)*C43</f>
        <v>0</v>
      </c>
      <c r="F43" s="217">
        <f>(I25+I17)*C43</f>
        <v>0</v>
      </c>
      <c r="G43" s="217">
        <f>(J25+J17)*C43</f>
        <v>0</v>
      </c>
      <c r="H43" s="217">
        <f>(K25+K17)*C43</f>
        <v>0</v>
      </c>
      <c r="I43" s="258">
        <f>(L25+L17)*C43</f>
        <v>0</v>
      </c>
      <c r="J43" s="271"/>
      <c r="K43" s="257"/>
      <c r="L43" s="257"/>
    </row>
    <row r="44" spans="1:89" ht="18" customHeight="1" x14ac:dyDescent="0.2">
      <c r="A44" s="99" t="s">
        <v>275</v>
      </c>
      <c r="B44" s="217">
        <f>(B25+B17)*C44</f>
        <v>0</v>
      </c>
      <c r="C44" s="224">
        <v>0.2056</v>
      </c>
      <c r="D44" s="217">
        <f>(G25+G17)*C44</f>
        <v>0</v>
      </c>
      <c r="E44" s="217">
        <f>(H25+H17)*C44</f>
        <v>0</v>
      </c>
      <c r="F44" s="217">
        <f>(I25+I17)*C44</f>
        <v>0</v>
      </c>
      <c r="G44" s="217">
        <f>(J25+J17)*C44</f>
        <v>0</v>
      </c>
      <c r="H44" s="217">
        <f>(K25+K17)*C44</f>
        <v>0</v>
      </c>
      <c r="I44" s="258">
        <f>(L25+L17)*C44</f>
        <v>0</v>
      </c>
      <c r="J44" s="271"/>
      <c r="K44" s="257"/>
      <c r="L44" s="257"/>
    </row>
    <row r="45" spans="1:89" ht="18" customHeight="1" x14ac:dyDescent="0.2">
      <c r="A45" s="99" t="s">
        <v>276</v>
      </c>
      <c r="B45" s="217">
        <f>B32*C45</f>
        <v>0</v>
      </c>
      <c r="C45" s="223">
        <v>1.0500000000000001E-2</v>
      </c>
      <c r="D45" s="217">
        <f>C45*G32</f>
        <v>0</v>
      </c>
      <c r="E45" s="217">
        <f>C45*H32</f>
        <v>0</v>
      </c>
      <c r="F45" s="217">
        <f>C45*I32</f>
        <v>0</v>
      </c>
      <c r="G45" s="217">
        <f>C45*J32</f>
        <v>0</v>
      </c>
      <c r="H45" s="217">
        <f>C45*K32</f>
        <v>0</v>
      </c>
      <c r="I45" s="258">
        <f>C45*L32</f>
        <v>0</v>
      </c>
      <c r="J45" s="271"/>
      <c r="K45" s="257"/>
      <c r="L45" s="257"/>
    </row>
    <row r="46" spans="1:89" ht="18" customHeight="1" x14ac:dyDescent="0.2">
      <c r="A46" s="99" t="s">
        <v>277</v>
      </c>
      <c r="B46" s="243"/>
      <c r="C46" s="245"/>
      <c r="D46" s="246"/>
      <c r="E46" s="246"/>
      <c r="F46" s="246"/>
      <c r="G46" s="246"/>
      <c r="H46" s="246"/>
      <c r="I46" s="259"/>
      <c r="K46" s="257"/>
      <c r="L46" s="257"/>
    </row>
    <row r="47" spans="1:89" s="216" customFormat="1" ht="18" customHeight="1" x14ac:dyDescent="0.2">
      <c r="A47" s="100" t="s">
        <v>457</v>
      </c>
      <c r="B47" s="172">
        <f>SUM(B36:B46)</f>
        <v>0</v>
      </c>
      <c r="C47" s="206"/>
      <c r="D47" s="172">
        <f>SUM(D36:D46)</f>
        <v>0</v>
      </c>
      <c r="E47" s="172">
        <f t="shared" ref="E47:I47" si="9">SUM(E36:E46)</f>
        <v>0</v>
      </c>
      <c r="F47" s="172">
        <f t="shared" si="9"/>
        <v>0</v>
      </c>
      <c r="G47" s="172">
        <f t="shared" si="9"/>
        <v>0</v>
      </c>
      <c r="H47" s="172">
        <f t="shared" si="9"/>
        <v>0</v>
      </c>
      <c r="I47" s="260">
        <f t="shared" si="9"/>
        <v>0</v>
      </c>
      <c r="K47" s="257"/>
      <c r="L47" s="257"/>
    </row>
    <row r="48" spans="1:89" s="84" customFormat="1" ht="3.75" customHeight="1" x14ac:dyDescent="0.25">
      <c r="A48" s="148"/>
      <c r="B48" s="87"/>
      <c r="C48" s="87"/>
      <c r="D48" s="87"/>
      <c r="E48" s="87"/>
      <c r="F48" s="87"/>
      <c r="G48" s="87"/>
      <c r="H48" s="87"/>
      <c r="I48" s="87"/>
      <c r="J48" s="87"/>
      <c r="K48" s="87"/>
    </row>
    <row r="49" spans="1:13" s="84" customFormat="1" ht="13.5" customHeight="1" x14ac:dyDescent="0.2">
      <c r="A49" s="83"/>
      <c r="J49" s="83" t="s">
        <v>0</v>
      </c>
      <c r="K49" s="83"/>
    </row>
    <row r="50" spans="1:13" s="76" customFormat="1" ht="18.75" customHeight="1" x14ac:dyDescent="0.2">
      <c r="A50" s="252" t="s">
        <v>424</v>
      </c>
      <c r="B50" s="304" t="s">
        <v>6</v>
      </c>
      <c r="C50" s="304" t="s">
        <v>12</v>
      </c>
      <c r="D50" s="304" t="s">
        <v>11</v>
      </c>
      <c r="E50" s="304" t="s">
        <v>7</v>
      </c>
      <c r="F50" s="304" t="s">
        <v>8</v>
      </c>
      <c r="G50" s="304" t="s">
        <v>13</v>
      </c>
      <c r="H50" s="304" t="s">
        <v>14</v>
      </c>
      <c r="I50" s="84"/>
      <c r="J50" s="83"/>
      <c r="K50" s="83"/>
      <c r="L50" s="84"/>
      <c r="M50" s="84"/>
    </row>
    <row r="51" spans="1:13" s="76" customFormat="1" ht="79.5" customHeight="1" x14ac:dyDescent="0.2">
      <c r="A51" s="303" t="s">
        <v>237</v>
      </c>
      <c r="B51" s="78" t="s">
        <v>359</v>
      </c>
      <c r="C51" s="78" t="s">
        <v>315</v>
      </c>
      <c r="D51" s="78" t="s">
        <v>212</v>
      </c>
      <c r="E51" s="303" t="s">
        <v>238</v>
      </c>
      <c r="F51" s="303" t="s">
        <v>239</v>
      </c>
      <c r="G51" s="303" t="s">
        <v>240</v>
      </c>
      <c r="H51" s="303" t="s">
        <v>241</v>
      </c>
      <c r="I51" s="84"/>
      <c r="J51" s="84"/>
      <c r="K51" s="84"/>
      <c r="L51" s="84"/>
      <c r="M51" s="84"/>
    </row>
    <row r="52" spans="1:13" ht="18" customHeight="1" x14ac:dyDescent="0.2">
      <c r="A52" s="117" t="s">
        <v>278</v>
      </c>
      <c r="B52" s="153"/>
      <c r="C52" s="153"/>
      <c r="D52" s="153"/>
      <c r="E52" s="153"/>
      <c r="F52" s="153"/>
      <c r="G52" s="153"/>
      <c r="H52" s="153"/>
      <c r="I52" s="84"/>
      <c r="J52" s="84"/>
      <c r="K52" s="84"/>
      <c r="L52" s="84"/>
      <c r="M52" s="84"/>
    </row>
    <row r="53" spans="1:13" ht="18" customHeight="1" x14ac:dyDescent="0.2">
      <c r="A53" s="117" t="s">
        <v>301</v>
      </c>
      <c r="B53" s="153"/>
      <c r="C53" s="153"/>
      <c r="D53" s="153"/>
      <c r="E53" s="153"/>
      <c r="F53" s="153"/>
      <c r="G53" s="153"/>
      <c r="H53" s="153"/>
      <c r="I53" s="84"/>
      <c r="J53" s="84"/>
      <c r="K53" s="84"/>
      <c r="L53" s="84"/>
      <c r="M53" s="84"/>
    </row>
    <row r="54" spans="1:13" ht="18" customHeight="1" x14ac:dyDescent="0.2">
      <c r="A54" s="202" t="s">
        <v>279</v>
      </c>
      <c r="B54" s="153"/>
      <c r="C54" s="153"/>
      <c r="D54" s="153"/>
      <c r="E54" s="153"/>
      <c r="F54" s="153"/>
      <c r="G54" s="153"/>
      <c r="H54" s="153"/>
      <c r="I54" s="84"/>
      <c r="J54" s="84"/>
      <c r="K54" s="84"/>
      <c r="L54" s="84"/>
      <c r="M54" s="84"/>
    </row>
    <row r="55" spans="1:13" ht="18" customHeight="1" x14ac:dyDescent="0.2">
      <c r="A55" s="279" t="s">
        <v>280</v>
      </c>
      <c r="B55" s="153"/>
      <c r="C55" s="153"/>
      <c r="D55" s="153"/>
      <c r="E55" s="153"/>
      <c r="F55" s="153"/>
      <c r="G55" s="153"/>
      <c r="H55" s="153"/>
      <c r="I55" s="84"/>
      <c r="J55" s="84"/>
      <c r="K55" s="84"/>
      <c r="L55" s="84"/>
      <c r="M55" s="84"/>
    </row>
    <row r="56" spans="1:13" ht="18" customHeight="1" x14ac:dyDescent="0.2">
      <c r="A56" s="202" t="s">
        <v>281</v>
      </c>
      <c r="B56" s="153"/>
      <c r="C56" s="153"/>
      <c r="D56" s="153"/>
      <c r="E56" s="153"/>
      <c r="F56" s="153"/>
      <c r="G56" s="153"/>
      <c r="H56" s="153"/>
      <c r="I56" s="84"/>
      <c r="J56" s="84"/>
      <c r="K56" s="84"/>
      <c r="L56" s="84"/>
      <c r="M56" s="84"/>
    </row>
    <row r="57" spans="1:13" ht="18" customHeight="1" x14ac:dyDescent="0.2">
      <c r="A57" s="202" t="s">
        <v>282</v>
      </c>
      <c r="B57" s="153"/>
      <c r="C57" s="153"/>
      <c r="D57" s="153"/>
      <c r="E57" s="153"/>
      <c r="F57" s="153"/>
      <c r="G57" s="153"/>
      <c r="H57" s="153"/>
      <c r="I57" s="84"/>
      <c r="J57" s="84"/>
      <c r="K57" s="84"/>
      <c r="L57" s="84"/>
      <c r="M57" s="84"/>
    </row>
    <row r="58" spans="1:13" ht="18" customHeight="1" x14ac:dyDescent="0.2">
      <c r="A58" s="202" t="s">
        <v>283</v>
      </c>
      <c r="B58" s="153"/>
      <c r="C58" s="153"/>
      <c r="D58" s="153"/>
      <c r="E58" s="153"/>
      <c r="F58" s="153"/>
      <c r="G58" s="153"/>
      <c r="H58" s="153"/>
      <c r="I58" s="84"/>
      <c r="J58" s="84"/>
      <c r="K58" s="84"/>
      <c r="L58" s="84"/>
      <c r="M58" s="84"/>
    </row>
    <row r="59" spans="1:13" ht="18" customHeight="1" x14ac:dyDescent="0.2">
      <c r="A59" s="202" t="s">
        <v>284</v>
      </c>
      <c r="B59" s="153"/>
      <c r="C59" s="153"/>
      <c r="D59" s="153"/>
      <c r="E59" s="153"/>
      <c r="F59" s="153"/>
      <c r="G59" s="153"/>
      <c r="H59" s="153"/>
      <c r="I59" s="84"/>
      <c r="J59" s="84"/>
      <c r="K59" s="84"/>
      <c r="L59" s="84"/>
      <c r="M59" s="84"/>
    </row>
    <row r="60" spans="1:13" ht="18" customHeight="1" x14ac:dyDescent="0.2">
      <c r="A60" s="202" t="s">
        <v>285</v>
      </c>
      <c r="B60" s="153"/>
      <c r="C60" s="153"/>
      <c r="D60" s="153"/>
      <c r="E60" s="153"/>
      <c r="F60" s="153"/>
      <c r="G60" s="153"/>
      <c r="H60" s="153"/>
      <c r="I60" s="84"/>
      <c r="J60" s="84"/>
      <c r="K60" s="84"/>
      <c r="L60" s="84"/>
      <c r="M60" s="84"/>
    </row>
    <row r="61" spans="1:13" ht="18" customHeight="1" x14ac:dyDescent="0.2">
      <c r="A61" s="117" t="s">
        <v>286</v>
      </c>
      <c r="B61" s="153"/>
      <c r="C61" s="153"/>
      <c r="D61" s="153"/>
      <c r="E61" s="153"/>
      <c r="F61" s="153"/>
      <c r="G61" s="153"/>
      <c r="H61" s="153"/>
    </row>
    <row r="62" spans="1:13" ht="18" customHeight="1" x14ac:dyDescent="0.2">
      <c r="A62" s="202" t="s">
        <v>287</v>
      </c>
      <c r="B62" s="153"/>
      <c r="C62" s="153"/>
      <c r="D62" s="153"/>
      <c r="E62" s="153"/>
      <c r="F62" s="153"/>
      <c r="G62" s="153"/>
      <c r="H62" s="153"/>
    </row>
    <row r="63" spans="1:13" ht="18" customHeight="1" x14ac:dyDescent="0.2">
      <c r="A63" s="202" t="s">
        <v>288</v>
      </c>
      <c r="B63" s="153"/>
      <c r="C63" s="153"/>
      <c r="D63" s="153"/>
      <c r="E63" s="153"/>
      <c r="F63" s="153"/>
      <c r="G63" s="153"/>
      <c r="H63" s="153"/>
    </row>
    <row r="64" spans="1:13" ht="18" customHeight="1" x14ac:dyDescent="0.2">
      <c r="A64" s="126" t="s">
        <v>456</v>
      </c>
      <c r="B64" s="139">
        <f>SUM(B52:B63)</f>
        <v>0</v>
      </c>
      <c r="C64" s="139">
        <f t="shared" ref="C64:H64" si="10">SUM(C52:C63)</f>
        <v>0</v>
      </c>
      <c r="D64" s="139">
        <f t="shared" si="10"/>
        <v>0</v>
      </c>
      <c r="E64" s="139">
        <f t="shared" si="10"/>
        <v>0</v>
      </c>
      <c r="F64" s="139">
        <f t="shared" si="10"/>
        <v>0</v>
      </c>
      <c r="G64" s="139">
        <f t="shared" si="10"/>
        <v>0</v>
      </c>
      <c r="H64" s="139">
        <f t="shared" si="10"/>
        <v>0</v>
      </c>
    </row>
    <row r="65" spans="1:17" ht="12.75" customHeight="1" x14ac:dyDescent="0.2">
      <c r="A65" s="409"/>
      <c r="B65" s="410"/>
      <c r="C65" s="410"/>
      <c r="D65" s="410"/>
      <c r="E65" s="410"/>
      <c r="F65" s="410"/>
      <c r="G65" s="410"/>
      <c r="H65" s="411"/>
      <c r="I65" s="176"/>
    </row>
    <row r="66" spans="1:17" s="76" customFormat="1" ht="17.25" customHeight="1" x14ac:dyDescent="0.2">
      <c r="A66" s="272" t="s">
        <v>242</v>
      </c>
      <c r="B66" s="304" t="s">
        <v>6</v>
      </c>
      <c r="C66" s="304" t="s">
        <v>12</v>
      </c>
      <c r="D66" s="304" t="s">
        <v>11</v>
      </c>
      <c r="E66" s="304" t="s">
        <v>7</v>
      </c>
      <c r="F66" s="304" t="s">
        <v>8</v>
      </c>
      <c r="G66" s="304" t="s">
        <v>13</v>
      </c>
      <c r="H66" s="304" t="s">
        <v>14</v>
      </c>
      <c r="I66" s="84"/>
      <c r="J66" s="84"/>
      <c r="K66" s="84"/>
      <c r="L66" s="84"/>
      <c r="M66" s="84"/>
      <c r="N66" s="84"/>
      <c r="O66" s="84"/>
      <c r="P66" s="84"/>
      <c r="Q66" s="84"/>
    </row>
    <row r="67" spans="1:17" s="76" customFormat="1" ht="72" customHeight="1" x14ac:dyDescent="0.2">
      <c r="A67" s="68" t="s">
        <v>181</v>
      </c>
      <c r="B67" s="78" t="s">
        <v>313</v>
      </c>
      <c r="C67" s="167" t="s">
        <v>314</v>
      </c>
      <c r="D67" s="78" t="s">
        <v>210</v>
      </c>
      <c r="E67" s="68" t="s">
        <v>238</v>
      </c>
      <c r="F67" s="68" t="s">
        <v>239</v>
      </c>
      <c r="G67" s="68" t="s">
        <v>240</v>
      </c>
      <c r="H67" s="68" t="s">
        <v>241</v>
      </c>
      <c r="I67" s="84"/>
      <c r="J67" s="84"/>
      <c r="K67" s="84"/>
      <c r="L67" s="84"/>
      <c r="M67" s="84"/>
      <c r="N67" s="84"/>
      <c r="O67" s="84"/>
      <c r="P67" s="84"/>
      <c r="Q67" s="84"/>
    </row>
    <row r="68" spans="1:17" s="76" customFormat="1" ht="18" customHeight="1" x14ac:dyDescent="0.2">
      <c r="A68" s="117" t="s">
        <v>87</v>
      </c>
      <c r="B68" s="157">
        <f>SUM(B64,B47,B32)</f>
        <v>0</v>
      </c>
      <c r="C68" s="157">
        <f t="shared" ref="C68:H68" si="11">G32+D47+C64</f>
        <v>0</v>
      </c>
      <c r="D68" s="157">
        <f t="shared" si="11"/>
        <v>0</v>
      </c>
      <c r="E68" s="157">
        <f t="shared" si="11"/>
        <v>0</v>
      </c>
      <c r="F68" s="157">
        <f t="shared" si="11"/>
        <v>0</v>
      </c>
      <c r="G68" s="157">
        <f t="shared" si="11"/>
        <v>0</v>
      </c>
      <c r="H68" s="157">
        <f t="shared" si="11"/>
        <v>0</v>
      </c>
      <c r="I68" s="84"/>
      <c r="J68" s="84"/>
      <c r="K68" s="84"/>
      <c r="L68" s="84"/>
      <c r="M68" s="84"/>
      <c r="N68" s="84"/>
      <c r="O68" s="84"/>
      <c r="P68" s="84"/>
      <c r="Q68" s="84"/>
    </row>
    <row r="69" spans="1:17" ht="11.25" customHeight="1" x14ac:dyDescent="0.2">
      <c r="J69" s="84"/>
    </row>
    <row r="70" spans="1:17" x14ac:dyDescent="0.2">
      <c r="A70" s="398" t="s">
        <v>447</v>
      </c>
      <c r="B70" s="399"/>
      <c r="C70" s="399"/>
      <c r="D70" s="399"/>
      <c r="E70" s="399"/>
      <c r="F70" s="399"/>
      <c r="G70" s="399"/>
      <c r="H70" s="400"/>
      <c r="I70" s="326"/>
      <c r="J70" s="84"/>
    </row>
    <row r="71" spans="1:17" x14ac:dyDescent="0.2">
      <c r="A71" s="469"/>
      <c r="B71" s="470"/>
      <c r="C71" s="470"/>
      <c r="D71" s="470"/>
      <c r="E71" s="470"/>
      <c r="F71" s="470"/>
      <c r="G71" s="470"/>
      <c r="H71" s="471"/>
      <c r="I71" s="340"/>
      <c r="J71" s="84"/>
    </row>
    <row r="72" spans="1:17" x14ac:dyDescent="0.2">
      <c r="A72" s="472"/>
      <c r="B72" s="473"/>
      <c r="C72" s="473"/>
      <c r="D72" s="473"/>
      <c r="E72" s="473"/>
      <c r="F72" s="473"/>
      <c r="G72" s="473"/>
      <c r="H72" s="474"/>
      <c r="I72" s="340"/>
      <c r="J72" s="84"/>
    </row>
    <row r="73" spans="1:17" x14ac:dyDescent="0.2">
      <c r="A73" s="472"/>
      <c r="B73" s="473"/>
      <c r="C73" s="473"/>
      <c r="D73" s="473"/>
      <c r="E73" s="473"/>
      <c r="F73" s="473"/>
      <c r="G73" s="473"/>
      <c r="H73" s="474"/>
      <c r="I73" s="340"/>
      <c r="J73" s="84"/>
    </row>
    <row r="74" spans="1:17" x14ac:dyDescent="0.2">
      <c r="A74" s="472"/>
      <c r="B74" s="473"/>
      <c r="C74" s="473"/>
      <c r="D74" s="473"/>
      <c r="E74" s="473"/>
      <c r="F74" s="473"/>
      <c r="G74" s="473"/>
      <c r="H74" s="474"/>
      <c r="I74" s="340"/>
      <c r="J74" s="84"/>
    </row>
    <row r="75" spans="1:17" x14ac:dyDescent="0.2">
      <c r="A75" s="472"/>
      <c r="B75" s="473"/>
      <c r="C75" s="473"/>
      <c r="D75" s="473"/>
      <c r="E75" s="473"/>
      <c r="F75" s="473"/>
      <c r="G75" s="473"/>
      <c r="H75" s="474"/>
      <c r="I75" s="340"/>
      <c r="J75" s="84"/>
    </row>
    <row r="76" spans="1:17" x14ac:dyDescent="0.2">
      <c r="A76" s="472"/>
      <c r="B76" s="473"/>
      <c r="C76" s="473"/>
      <c r="D76" s="473"/>
      <c r="E76" s="473"/>
      <c r="F76" s="473"/>
      <c r="G76" s="473"/>
      <c r="H76" s="474"/>
      <c r="I76" s="340"/>
      <c r="J76" s="84"/>
    </row>
    <row r="77" spans="1:17" x14ac:dyDescent="0.2">
      <c r="A77" s="472"/>
      <c r="B77" s="473"/>
      <c r="C77" s="473"/>
      <c r="D77" s="473"/>
      <c r="E77" s="473"/>
      <c r="F77" s="473"/>
      <c r="G77" s="473"/>
      <c r="H77" s="474"/>
      <c r="I77" s="340"/>
      <c r="J77" s="84"/>
    </row>
    <row r="78" spans="1:17" x14ac:dyDescent="0.2">
      <c r="A78" s="472"/>
      <c r="B78" s="473"/>
      <c r="C78" s="473"/>
      <c r="D78" s="473"/>
      <c r="E78" s="473"/>
      <c r="F78" s="473"/>
      <c r="G78" s="473"/>
      <c r="H78" s="474"/>
      <c r="I78" s="340"/>
      <c r="J78" s="84"/>
    </row>
    <row r="79" spans="1:17" x14ac:dyDescent="0.2">
      <c r="A79" s="472"/>
      <c r="B79" s="473"/>
      <c r="C79" s="473"/>
      <c r="D79" s="473"/>
      <c r="E79" s="473"/>
      <c r="F79" s="473"/>
      <c r="G79" s="473"/>
      <c r="H79" s="474"/>
      <c r="I79" s="340"/>
      <c r="J79" s="84"/>
    </row>
    <row r="80" spans="1:17" x14ac:dyDescent="0.2">
      <c r="A80" s="472"/>
      <c r="B80" s="473"/>
      <c r="C80" s="473"/>
      <c r="D80" s="473"/>
      <c r="E80" s="473"/>
      <c r="F80" s="473"/>
      <c r="G80" s="473"/>
      <c r="H80" s="474"/>
      <c r="I80" s="340"/>
      <c r="J80" s="84"/>
    </row>
    <row r="81" spans="1:10" x14ac:dyDescent="0.2">
      <c r="A81" s="472"/>
      <c r="B81" s="473"/>
      <c r="C81" s="473"/>
      <c r="D81" s="473"/>
      <c r="E81" s="473"/>
      <c r="F81" s="473"/>
      <c r="G81" s="473"/>
      <c r="H81" s="474"/>
      <c r="I81" s="340"/>
      <c r="J81" s="84"/>
    </row>
    <row r="82" spans="1:10" x14ac:dyDescent="0.2">
      <c r="A82" s="472"/>
      <c r="B82" s="473"/>
      <c r="C82" s="473"/>
      <c r="D82" s="473"/>
      <c r="E82" s="473"/>
      <c r="F82" s="473"/>
      <c r="G82" s="473"/>
      <c r="H82" s="474"/>
      <c r="I82" s="340"/>
      <c r="J82" s="84"/>
    </row>
    <row r="83" spans="1:10" x14ac:dyDescent="0.2">
      <c r="A83" s="472"/>
      <c r="B83" s="473"/>
      <c r="C83" s="473"/>
      <c r="D83" s="473"/>
      <c r="E83" s="473"/>
      <c r="F83" s="473"/>
      <c r="G83" s="473"/>
      <c r="H83" s="474"/>
      <c r="I83" s="340"/>
      <c r="J83" s="84"/>
    </row>
    <row r="84" spans="1:10" x14ac:dyDescent="0.2">
      <c r="A84" s="472"/>
      <c r="B84" s="473"/>
      <c r="C84" s="473"/>
      <c r="D84" s="473"/>
      <c r="E84" s="473"/>
      <c r="F84" s="473"/>
      <c r="G84" s="473"/>
      <c r="H84" s="474"/>
      <c r="I84" s="340"/>
      <c r="J84" s="84"/>
    </row>
    <row r="85" spans="1:10" x14ac:dyDescent="0.2">
      <c r="A85" s="472"/>
      <c r="B85" s="473"/>
      <c r="C85" s="473"/>
      <c r="D85" s="473"/>
      <c r="E85" s="473"/>
      <c r="F85" s="473"/>
      <c r="G85" s="473"/>
      <c r="H85" s="474"/>
      <c r="I85" s="340"/>
      <c r="J85" s="84"/>
    </row>
    <row r="86" spans="1:10" x14ac:dyDescent="0.2">
      <c r="A86" s="472"/>
      <c r="B86" s="473"/>
      <c r="C86" s="473"/>
      <c r="D86" s="473"/>
      <c r="E86" s="473"/>
      <c r="F86" s="473"/>
      <c r="G86" s="473"/>
      <c r="H86" s="474"/>
      <c r="I86" s="340"/>
      <c r="J86" s="84"/>
    </row>
    <row r="87" spans="1:10" x14ac:dyDescent="0.2">
      <c r="A87" s="475"/>
      <c r="B87" s="476"/>
      <c r="C87" s="476"/>
      <c r="D87" s="476"/>
      <c r="E87" s="476"/>
      <c r="F87" s="476"/>
      <c r="G87" s="476"/>
      <c r="H87" s="477"/>
      <c r="I87" s="340"/>
      <c r="J87" s="84"/>
    </row>
  </sheetData>
  <sheetProtection sheet="1" objects="1" scenarios="1" selectLockedCells="1"/>
  <mergeCells count="8">
    <mergeCell ref="A71:H87"/>
    <mergeCell ref="A70:H70"/>
    <mergeCell ref="A3:K3"/>
    <mergeCell ref="A5:L5"/>
    <mergeCell ref="A18:L18"/>
    <mergeCell ref="A26:L26"/>
    <mergeCell ref="A65:H65"/>
    <mergeCell ref="J35:K35"/>
  </mergeCells>
  <dataValidations count="1">
    <dataValidation type="textLength" allowBlank="1" showInputMessage="1" showErrorMessage="1" sqref="A71">
      <formula1>0</formula1>
      <formula2>1500</formula2>
    </dataValidation>
  </dataValidations>
  <pageMargins left="0" right="0" top="0" bottom="0" header="0.3" footer="0.3"/>
  <pageSetup scale="4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3"/>
  <sheetViews>
    <sheetView workbookViewId="0">
      <selection activeCell="B4" sqref="B4"/>
    </sheetView>
  </sheetViews>
  <sheetFormatPr defaultRowHeight="12.75" x14ac:dyDescent="0.2"/>
  <cols>
    <col min="1" max="1" width="44.1640625" style="33" customWidth="1"/>
    <col min="2" max="8" width="20.1640625" style="33" customWidth="1"/>
    <col min="9" max="9" width="19.1640625" style="33" customWidth="1"/>
    <col min="10" max="16384" width="9.33203125" style="33"/>
  </cols>
  <sheetData>
    <row r="1" spans="1:9" ht="15.75" x14ac:dyDescent="0.2">
      <c r="A1" s="34" t="s">
        <v>128</v>
      </c>
    </row>
    <row r="2" spans="1:9" ht="18" customHeight="1" x14ac:dyDescent="0.2">
      <c r="A2" s="55" t="s">
        <v>17</v>
      </c>
      <c r="B2" s="52"/>
      <c r="C2" s="52"/>
      <c r="D2" s="52"/>
      <c r="E2" s="52"/>
      <c r="F2" s="52"/>
      <c r="G2" s="52"/>
      <c r="H2" s="56"/>
    </row>
    <row r="3" spans="1:9" ht="91.5" customHeight="1" x14ac:dyDescent="0.2">
      <c r="A3" s="53"/>
      <c r="B3" s="68" t="s">
        <v>316</v>
      </c>
      <c r="C3" s="68" t="s">
        <v>361</v>
      </c>
      <c r="D3" s="78" t="s">
        <v>212</v>
      </c>
      <c r="E3" s="68" t="s">
        <v>362</v>
      </c>
      <c r="F3" s="68" t="s">
        <v>363</v>
      </c>
      <c r="G3" s="68" t="s">
        <v>364</v>
      </c>
      <c r="H3" s="68" t="s">
        <v>365</v>
      </c>
      <c r="I3" s="313" t="s">
        <v>164</v>
      </c>
    </row>
    <row r="4" spans="1:9" ht="18" customHeight="1" x14ac:dyDescent="0.25">
      <c r="A4" s="69" t="s">
        <v>33</v>
      </c>
      <c r="B4" s="287"/>
      <c r="C4" s="287"/>
      <c r="D4" s="287"/>
      <c r="E4" s="287"/>
      <c r="F4" s="287"/>
      <c r="G4" s="287"/>
      <c r="H4" s="287"/>
    </row>
    <row r="5" spans="1:9" ht="30" x14ac:dyDescent="0.25">
      <c r="A5" s="166" t="s">
        <v>493</v>
      </c>
      <c r="B5" s="232"/>
      <c r="C5" s="232"/>
      <c r="D5" s="232"/>
      <c r="E5" s="232"/>
      <c r="F5" s="232"/>
      <c r="G5" s="232"/>
      <c r="H5" s="232"/>
    </row>
    <row r="6" spans="1:9" ht="18" customHeight="1" x14ac:dyDescent="0.25">
      <c r="A6" s="261" t="s">
        <v>360</v>
      </c>
      <c r="B6" s="288">
        <f>B4*B5</f>
        <v>0</v>
      </c>
      <c r="C6" s="288">
        <f t="shared" ref="C6:H6" si="0">C4*C5</f>
        <v>0</v>
      </c>
      <c r="D6" s="288">
        <f t="shared" si="0"/>
        <v>0</v>
      </c>
      <c r="E6" s="288">
        <f t="shared" si="0"/>
        <v>0</v>
      </c>
      <c r="F6" s="288">
        <f t="shared" si="0"/>
        <v>0</v>
      </c>
      <c r="G6" s="288">
        <f t="shared" si="0"/>
        <v>0</v>
      </c>
      <c r="H6" s="289">
        <f t="shared" si="0"/>
        <v>0</v>
      </c>
    </row>
    <row r="7" spans="1:9" ht="12.75" customHeight="1" x14ac:dyDescent="0.2">
      <c r="F7" s="36" t="s">
        <v>0</v>
      </c>
      <c r="G7" s="36"/>
      <c r="H7" s="37"/>
    </row>
    <row r="8" spans="1:9" ht="18.75" customHeight="1" x14ac:dyDescent="0.2">
      <c r="A8" s="413" t="s">
        <v>426</v>
      </c>
      <c r="B8" s="413"/>
      <c r="C8" s="413"/>
      <c r="D8" s="413"/>
      <c r="E8" s="413"/>
      <c r="F8" s="413"/>
      <c r="G8" s="413"/>
      <c r="H8" s="413"/>
    </row>
    <row r="9" spans="1:9" ht="12.75" customHeight="1" x14ac:dyDescent="0.2">
      <c r="A9" s="429"/>
      <c r="B9" s="429"/>
      <c r="C9" s="429"/>
      <c r="D9" s="429"/>
      <c r="E9" s="429"/>
      <c r="F9" s="429"/>
      <c r="G9" s="429"/>
      <c r="H9" s="429"/>
    </row>
    <row r="10" spans="1:9" ht="12.75" customHeight="1" x14ac:dyDescent="0.2">
      <c r="A10" s="429"/>
      <c r="B10" s="429"/>
      <c r="C10" s="429"/>
      <c r="D10" s="429"/>
      <c r="E10" s="429"/>
      <c r="F10" s="429"/>
      <c r="G10" s="429"/>
      <c r="H10" s="429"/>
    </row>
    <row r="11" spans="1:9" ht="12.75" customHeight="1" x14ac:dyDescent="0.2">
      <c r="A11" s="429"/>
      <c r="B11" s="429"/>
      <c r="C11" s="429"/>
      <c r="D11" s="429"/>
      <c r="E11" s="429"/>
      <c r="F11" s="429"/>
      <c r="G11" s="429"/>
      <c r="H11" s="429"/>
    </row>
    <row r="12" spans="1:9" ht="12.75" customHeight="1" x14ac:dyDescent="0.2">
      <c r="A12" s="429"/>
      <c r="B12" s="429"/>
      <c r="C12" s="429"/>
      <c r="D12" s="429"/>
      <c r="E12" s="429"/>
      <c r="F12" s="429"/>
      <c r="G12" s="429"/>
      <c r="H12" s="429"/>
    </row>
    <row r="13" spans="1:9" ht="12.75" customHeight="1" x14ac:dyDescent="0.2">
      <c r="A13" s="429"/>
      <c r="B13" s="429"/>
      <c r="C13" s="429"/>
      <c r="D13" s="429"/>
      <c r="E13" s="429"/>
      <c r="F13" s="429"/>
      <c r="G13" s="429"/>
      <c r="H13" s="429"/>
    </row>
    <row r="14" spans="1:9" ht="12.75" customHeight="1" x14ac:dyDescent="0.2">
      <c r="A14" s="429"/>
      <c r="B14" s="429"/>
      <c r="C14" s="429"/>
      <c r="D14" s="429"/>
      <c r="E14" s="429"/>
      <c r="F14" s="429"/>
      <c r="G14" s="429"/>
      <c r="H14" s="429"/>
    </row>
    <row r="15" spans="1:9" ht="12.75" customHeight="1" x14ac:dyDescent="0.2">
      <c r="A15" s="429"/>
      <c r="B15" s="429"/>
      <c r="C15" s="429"/>
      <c r="D15" s="429"/>
      <c r="E15" s="429"/>
      <c r="F15" s="429"/>
      <c r="G15" s="429"/>
      <c r="H15" s="429"/>
    </row>
    <row r="16" spans="1:9" ht="12.75" customHeight="1" x14ac:dyDescent="0.2">
      <c r="A16" s="429"/>
      <c r="B16" s="429"/>
      <c r="C16" s="429"/>
      <c r="D16" s="429"/>
      <c r="E16" s="429"/>
      <c r="F16" s="429"/>
      <c r="G16" s="429"/>
      <c r="H16" s="429"/>
    </row>
    <row r="17" spans="1:8" ht="12.75" customHeight="1" x14ac:dyDescent="0.2">
      <c r="A17" s="429"/>
      <c r="B17" s="429"/>
      <c r="C17" s="429"/>
      <c r="D17" s="429"/>
      <c r="E17" s="429"/>
      <c r="F17" s="429"/>
      <c r="G17" s="429"/>
      <c r="H17" s="429"/>
    </row>
    <row r="18" spans="1:8" ht="12.75" customHeight="1" x14ac:dyDescent="0.2">
      <c r="A18" s="429"/>
      <c r="B18" s="429"/>
      <c r="C18" s="429"/>
      <c r="D18" s="429"/>
      <c r="E18" s="429"/>
      <c r="F18" s="429"/>
      <c r="G18" s="429"/>
      <c r="H18" s="429"/>
    </row>
    <row r="19" spans="1:8" ht="12.75" customHeight="1" x14ac:dyDescent="0.2">
      <c r="A19" s="429"/>
      <c r="B19" s="429"/>
      <c r="C19" s="429"/>
      <c r="D19" s="429"/>
      <c r="E19" s="429"/>
      <c r="F19" s="429"/>
      <c r="G19" s="429"/>
      <c r="H19" s="429"/>
    </row>
    <row r="20" spans="1:8" ht="12.75" customHeight="1" x14ac:dyDescent="0.2">
      <c r="A20" s="429"/>
      <c r="B20" s="429"/>
      <c r="C20" s="429"/>
      <c r="D20" s="429"/>
      <c r="E20" s="429"/>
      <c r="F20" s="429"/>
      <c r="G20" s="429"/>
      <c r="H20" s="429"/>
    </row>
    <row r="21" spans="1:8" ht="12.75" customHeight="1" x14ac:dyDescent="0.2">
      <c r="A21" s="429"/>
      <c r="B21" s="429"/>
      <c r="C21" s="429"/>
      <c r="D21" s="429"/>
      <c r="E21" s="429"/>
      <c r="F21" s="429"/>
      <c r="G21" s="429"/>
      <c r="H21" s="429"/>
    </row>
    <row r="22" spans="1:8" ht="12.75" customHeight="1" x14ac:dyDescent="0.2">
      <c r="A22" s="429"/>
      <c r="B22" s="429"/>
      <c r="C22" s="429"/>
      <c r="D22" s="429"/>
      <c r="E22" s="429"/>
      <c r="F22" s="429"/>
      <c r="G22" s="429"/>
      <c r="H22" s="429"/>
    </row>
    <row r="23" spans="1:8" x14ac:dyDescent="0.2">
      <c r="A23" s="429"/>
      <c r="B23" s="429"/>
      <c r="C23" s="429"/>
      <c r="D23" s="429"/>
      <c r="E23" s="429"/>
      <c r="F23" s="429"/>
      <c r="G23" s="429"/>
      <c r="H23" s="429"/>
    </row>
  </sheetData>
  <sheetProtection sheet="1" objects="1" scenarios="1" selectLockedCells="1"/>
  <mergeCells count="2">
    <mergeCell ref="A9:H23"/>
    <mergeCell ref="A8:H8"/>
  </mergeCells>
  <dataValidations count="1">
    <dataValidation type="textLength" allowBlank="1" showInputMessage="1" showErrorMessage="1" sqref="A9:H23">
      <formula1>0</formula1>
      <formula2>1500</formula2>
    </dataValidation>
  </dataValidations>
  <pageMargins left="0.7" right="0.7" top="0.75" bottom="0.75" header="0.3" footer="0.3"/>
  <pageSetup scale="4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7"/>
  <sheetViews>
    <sheetView workbookViewId="0">
      <selection activeCell="B5" sqref="B5"/>
    </sheetView>
  </sheetViews>
  <sheetFormatPr defaultRowHeight="12.75" x14ac:dyDescent="0.2"/>
  <cols>
    <col min="1" max="1" width="54.6640625" style="3" customWidth="1"/>
    <col min="2" max="2" width="20.1640625" style="3" customWidth="1"/>
    <col min="3" max="3" width="19.1640625" style="3" customWidth="1"/>
    <col min="4" max="16384" width="9.33203125" style="3"/>
  </cols>
  <sheetData>
    <row r="1" spans="1:3" ht="33.75" customHeight="1" x14ac:dyDescent="0.2">
      <c r="A1" s="175" t="s">
        <v>163</v>
      </c>
      <c r="B1" s="2"/>
    </row>
    <row r="2" spans="1:3" ht="15" customHeight="1" x14ac:dyDescent="0.25">
      <c r="A2" s="64" t="s">
        <v>27</v>
      </c>
      <c r="B2" s="57"/>
    </row>
    <row r="3" spans="1:3" ht="45" x14ac:dyDescent="0.25">
      <c r="A3" s="64"/>
      <c r="B3" s="67" t="s">
        <v>39</v>
      </c>
      <c r="C3" s="313" t="s">
        <v>164</v>
      </c>
    </row>
    <row r="4" spans="1:3" ht="18" customHeight="1" x14ac:dyDescent="0.25">
      <c r="A4" s="65" t="s">
        <v>72</v>
      </c>
      <c r="B4" s="62"/>
    </row>
    <row r="5" spans="1:3" ht="18" customHeight="1" x14ac:dyDescent="0.25">
      <c r="A5" s="65" t="s">
        <v>201</v>
      </c>
      <c r="B5" s="240">
        <f>IFERROR(('Form C-101'!B47/'Form C-101'!B32)*B4,0)</f>
        <v>0</v>
      </c>
    </row>
    <row r="6" spans="1:3" ht="18" customHeight="1" x14ac:dyDescent="0.25">
      <c r="A6" s="65" t="s">
        <v>73</v>
      </c>
      <c r="B6" s="62"/>
    </row>
    <row r="7" spans="1:3" ht="18" customHeight="1" x14ac:dyDescent="0.25">
      <c r="A7" s="64" t="s">
        <v>74</v>
      </c>
      <c r="B7" s="59">
        <f>SUM(B4:B6)</f>
        <v>0</v>
      </c>
    </row>
    <row r="8" spans="1:3" ht="18" customHeight="1" x14ac:dyDescent="0.25">
      <c r="A8" s="64" t="s">
        <v>75</v>
      </c>
      <c r="B8" s="63"/>
    </row>
    <row r="9" spans="1:3" ht="18" customHeight="1" x14ac:dyDescent="0.25">
      <c r="A9" s="65" t="s">
        <v>76</v>
      </c>
      <c r="B9" s="62"/>
    </row>
    <row r="10" spans="1:3" ht="18" customHeight="1" x14ac:dyDescent="0.25">
      <c r="A10" s="65" t="s">
        <v>77</v>
      </c>
      <c r="B10" s="58">
        <f>0.0667</f>
        <v>6.6699999999999995E-2</v>
      </c>
    </row>
    <row r="11" spans="1:3" ht="18" customHeight="1" x14ac:dyDescent="0.25">
      <c r="A11" s="64" t="s">
        <v>78</v>
      </c>
      <c r="B11" s="59">
        <f>B9*B10</f>
        <v>0</v>
      </c>
    </row>
    <row r="12" spans="1:3" ht="18" customHeight="1" x14ac:dyDescent="0.25">
      <c r="A12" s="65" t="s">
        <v>79</v>
      </c>
      <c r="B12" s="62"/>
    </row>
    <row r="13" spans="1:3" ht="18" customHeight="1" x14ac:dyDescent="0.25">
      <c r="A13" s="65" t="s">
        <v>80</v>
      </c>
      <c r="B13" s="58">
        <f>0.02</f>
        <v>0.02</v>
      </c>
    </row>
    <row r="14" spans="1:3" ht="18" customHeight="1" x14ac:dyDescent="0.25">
      <c r="A14" s="64" t="s">
        <v>81</v>
      </c>
      <c r="B14" s="59">
        <f>B12*B13</f>
        <v>0</v>
      </c>
    </row>
    <row r="15" spans="1:3" ht="18" customHeight="1" x14ac:dyDescent="0.25">
      <c r="A15" s="64" t="s">
        <v>82</v>
      </c>
      <c r="B15" s="60">
        <f>B7+B8+B11+B14</f>
        <v>0</v>
      </c>
    </row>
    <row r="16" spans="1:3" ht="18" customHeight="1" x14ac:dyDescent="0.25">
      <c r="A16" s="64" t="s">
        <v>83</v>
      </c>
      <c r="B16" s="63"/>
    </row>
    <row r="17" spans="1:8" ht="30" x14ac:dyDescent="0.25">
      <c r="A17" s="66" t="s">
        <v>84</v>
      </c>
      <c r="B17" s="61">
        <f>IFERROR(B15/B16,0)</f>
        <v>0</v>
      </c>
    </row>
    <row r="19" spans="1:8" ht="15.75" x14ac:dyDescent="0.2">
      <c r="A19" s="414" t="s">
        <v>44</v>
      </c>
      <c r="B19" s="414"/>
      <c r="C19" s="415"/>
      <c r="D19" s="415"/>
      <c r="E19" s="415"/>
      <c r="F19" s="415"/>
      <c r="G19" s="415"/>
      <c r="H19" s="415"/>
    </row>
    <row r="20" spans="1:8" x14ac:dyDescent="0.2">
      <c r="A20" s="478"/>
      <c r="B20" s="478"/>
    </row>
    <row r="21" spans="1:8" x14ac:dyDescent="0.2">
      <c r="A21" s="478"/>
      <c r="B21" s="478"/>
    </row>
    <row r="22" spans="1:8" x14ac:dyDescent="0.2">
      <c r="A22" s="478"/>
      <c r="B22" s="478"/>
    </row>
    <row r="23" spans="1:8" x14ac:dyDescent="0.2">
      <c r="A23" s="478"/>
      <c r="B23" s="478"/>
    </row>
    <row r="24" spans="1:8" x14ac:dyDescent="0.2">
      <c r="A24" s="478"/>
      <c r="B24" s="478"/>
    </row>
    <row r="25" spans="1:8" x14ac:dyDescent="0.2">
      <c r="A25" s="478"/>
      <c r="B25" s="478"/>
    </row>
    <row r="26" spans="1:8" x14ac:dyDescent="0.2">
      <c r="A26" s="478"/>
      <c r="B26" s="478"/>
    </row>
    <row r="27" spans="1:8" x14ac:dyDescent="0.2">
      <c r="A27" s="478"/>
      <c r="B27" s="478"/>
    </row>
    <row r="28" spans="1:8" x14ac:dyDescent="0.2">
      <c r="A28" s="478"/>
      <c r="B28" s="478"/>
    </row>
    <row r="29" spans="1:8" x14ac:dyDescent="0.2">
      <c r="A29" s="478"/>
      <c r="B29" s="478"/>
    </row>
    <row r="30" spans="1:8" x14ac:dyDescent="0.2">
      <c r="A30" s="478"/>
      <c r="B30" s="478"/>
    </row>
    <row r="31" spans="1:8" x14ac:dyDescent="0.2">
      <c r="A31" s="478"/>
      <c r="B31" s="478"/>
    </row>
    <row r="32" spans="1:8" x14ac:dyDescent="0.2">
      <c r="A32" s="478"/>
      <c r="B32" s="478"/>
    </row>
    <row r="33" spans="1:2" x14ac:dyDescent="0.2">
      <c r="A33" s="478"/>
      <c r="B33" s="478"/>
    </row>
    <row r="34" spans="1:2" x14ac:dyDescent="0.2">
      <c r="A34" s="478"/>
      <c r="B34" s="478"/>
    </row>
    <row r="35" spans="1:2" x14ac:dyDescent="0.2">
      <c r="A35" s="478"/>
      <c r="B35" s="478"/>
    </row>
    <row r="36" spans="1:2" x14ac:dyDescent="0.2">
      <c r="A36" s="478"/>
      <c r="B36" s="478"/>
    </row>
    <row r="37" spans="1:2" x14ac:dyDescent="0.2">
      <c r="A37" s="478"/>
      <c r="B37" s="478"/>
    </row>
  </sheetData>
  <sheetProtection selectLockedCells="1"/>
  <mergeCells count="3">
    <mergeCell ref="A19:B19"/>
    <mergeCell ref="A20:B37"/>
    <mergeCell ref="C19:H19"/>
  </mergeCells>
  <dataValidations count="1">
    <dataValidation type="textLength" allowBlank="1" showInputMessage="1" showErrorMessage="1" sqref="A20:B37">
      <formula1>0</formula1>
      <formula2>1500</formula2>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H64"/>
  <sheetViews>
    <sheetView workbookViewId="0">
      <selection activeCell="A5" sqref="A5"/>
    </sheetView>
  </sheetViews>
  <sheetFormatPr defaultRowHeight="15" x14ac:dyDescent="0.2"/>
  <cols>
    <col min="1" max="1" width="35.33203125" style="38" customWidth="1"/>
    <col min="2" max="2" width="17.1640625" style="38" customWidth="1"/>
    <col min="3" max="3" width="20.33203125" style="38" customWidth="1"/>
    <col min="4" max="4" width="18.83203125" style="38" customWidth="1"/>
    <col min="5" max="5" width="19.5" style="38" customWidth="1"/>
    <col min="6" max="6" width="18.5" style="38" customWidth="1"/>
    <col min="7" max="7" width="19.33203125" style="38" customWidth="1"/>
    <col min="8" max="11" width="17.83203125" style="38" customWidth="1"/>
    <col min="12" max="12" width="23.1640625" style="38" customWidth="1"/>
    <col min="13" max="13" width="19.1640625" style="84" customWidth="1"/>
    <col min="14" max="84" width="9.33203125" style="84"/>
    <col min="85" max="16384" width="9.33203125" style="38"/>
  </cols>
  <sheetData>
    <row r="1" spans="1:86" ht="15.75" x14ac:dyDescent="0.2">
      <c r="A1" s="34" t="s">
        <v>202</v>
      </c>
    </row>
    <row r="2" spans="1:86" ht="14.25" customHeight="1" x14ac:dyDescent="0.2">
      <c r="A2" s="80" t="s">
        <v>5</v>
      </c>
      <c r="B2" s="80" t="s">
        <v>6</v>
      </c>
      <c r="C2" s="80" t="s">
        <v>12</v>
      </c>
      <c r="D2" s="80" t="s">
        <v>11</v>
      </c>
      <c r="E2" s="80" t="s">
        <v>7</v>
      </c>
      <c r="F2" s="80" t="s">
        <v>8</v>
      </c>
      <c r="G2" s="80" t="s">
        <v>13</v>
      </c>
      <c r="H2" s="80" t="s">
        <v>14</v>
      </c>
      <c r="I2" s="80" t="s">
        <v>9</v>
      </c>
      <c r="J2" s="80" t="s">
        <v>10</v>
      </c>
      <c r="K2" s="80" t="s">
        <v>15</v>
      </c>
      <c r="L2" s="80"/>
    </row>
    <row r="3" spans="1:86" s="76" customFormat="1" ht="15.75" customHeight="1" x14ac:dyDescent="0.2">
      <c r="A3" s="401" t="s">
        <v>18</v>
      </c>
      <c r="B3" s="402"/>
      <c r="C3" s="402"/>
      <c r="D3" s="402"/>
      <c r="E3" s="402"/>
      <c r="F3" s="402"/>
      <c r="G3" s="402"/>
      <c r="H3" s="402"/>
      <c r="I3" s="402"/>
      <c r="J3" s="402"/>
      <c r="K3" s="306"/>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row>
    <row r="4" spans="1:86" s="76" customFormat="1" ht="125.25" customHeight="1" x14ac:dyDescent="0.2">
      <c r="A4" s="167" t="s">
        <v>449</v>
      </c>
      <c r="B4" s="167" t="s">
        <v>317</v>
      </c>
      <c r="C4" s="167" t="s">
        <v>383</v>
      </c>
      <c r="D4" s="167" t="s">
        <v>384</v>
      </c>
      <c r="E4" s="78" t="s">
        <v>385</v>
      </c>
      <c r="F4" s="78" t="s">
        <v>386</v>
      </c>
      <c r="G4" s="78" t="s">
        <v>243</v>
      </c>
      <c r="H4" s="78" t="s">
        <v>318</v>
      </c>
      <c r="I4" s="78" t="s">
        <v>319</v>
      </c>
      <c r="J4" s="96" t="s">
        <v>320</v>
      </c>
      <c r="K4" s="68" t="s">
        <v>321</v>
      </c>
      <c r="L4" s="314" t="s">
        <v>164</v>
      </c>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row>
    <row r="5" spans="1:86" ht="18" customHeight="1" x14ac:dyDescent="0.25">
      <c r="A5" s="89"/>
      <c r="B5" s="90"/>
      <c r="C5" s="91"/>
      <c r="D5" s="91"/>
      <c r="E5" s="91"/>
      <c r="F5" s="81">
        <f>C5+D5+E5</f>
        <v>0</v>
      </c>
      <c r="G5" s="91"/>
      <c r="H5" s="91"/>
      <c r="I5" s="91"/>
      <c r="J5" s="92"/>
      <c r="K5" s="307"/>
    </row>
    <row r="6" spans="1:86" ht="18" customHeight="1" x14ac:dyDescent="0.25">
      <c r="A6" s="89"/>
      <c r="B6" s="90"/>
      <c r="C6" s="91"/>
      <c r="D6" s="91"/>
      <c r="E6" s="91"/>
      <c r="F6" s="81">
        <f t="shared" ref="F6:F13" si="0">C6+D6+E6</f>
        <v>0</v>
      </c>
      <c r="G6" s="91"/>
      <c r="H6" s="91"/>
      <c r="I6" s="91"/>
      <c r="J6" s="92"/>
      <c r="K6" s="307"/>
    </row>
    <row r="7" spans="1:86" ht="18" customHeight="1" x14ac:dyDescent="0.25">
      <c r="A7" s="89"/>
      <c r="B7" s="90"/>
      <c r="C7" s="91"/>
      <c r="D7" s="91"/>
      <c r="E7" s="91"/>
      <c r="F7" s="81">
        <f t="shared" si="0"/>
        <v>0</v>
      </c>
      <c r="G7" s="91"/>
      <c r="H7" s="91"/>
      <c r="I7" s="91"/>
      <c r="J7" s="92"/>
      <c r="K7" s="307"/>
    </row>
    <row r="8" spans="1:86" ht="18" customHeight="1" x14ac:dyDescent="0.25">
      <c r="A8" s="89"/>
      <c r="B8" s="90"/>
      <c r="C8" s="91"/>
      <c r="D8" s="91"/>
      <c r="E8" s="91"/>
      <c r="F8" s="81">
        <f t="shared" si="0"/>
        <v>0</v>
      </c>
      <c r="G8" s="91"/>
      <c r="H8" s="91"/>
      <c r="I8" s="91"/>
      <c r="J8" s="92"/>
      <c r="K8" s="307"/>
    </row>
    <row r="9" spans="1:86" ht="18" customHeight="1" x14ac:dyDescent="0.25">
      <c r="A9" s="89"/>
      <c r="B9" s="90"/>
      <c r="C9" s="91"/>
      <c r="D9" s="91"/>
      <c r="E9" s="91"/>
      <c r="F9" s="81">
        <f t="shared" si="0"/>
        <v>0</v>
      </c>
      <c r="G9" s="91"/>
      <c r="H9" s="91"/>
      <c r="I9" s="91"/>
      <c r="J9" s="92"/>
      <c r="K9" s="307"/>
    </row>
    <row r="10" spans="1:86" ht="18" customHeight="1" x14ac:dyDescent="0.25">
      <c r="A10" s="89"/>
      <c r="B10" s="90"/>
      <c r="C10" s="91"/>
      <c r="D10" s="91"/>
      <c r="E10" s="91"/>
      <c r="F10" s="81">
        <f t="shared" si="0"/>
        <v>0</v>
      </c>
      <c r="G10" s="91"/>
      <c r="H10" s="91"/>
      <c r="I10" s="91"/>
      <c r="J10" s="92"/>
      <c r="K10" s="307"/>
    </row>
    <row r="11" spans="1:86" ht="18" customHeight="1" x14ac:dyDescent="0.25">
      <c r="A11" s="89"/>
      <c r="B11" s="90"/>
      <c r="C11" s="91"/>
      <c r="D11" s="91"/>
      <c r="E11" s="91"/>
      <c r="F11" s="81">
        <f t="shared" si="0"/>
        <v>0</v>
      </c>
      <c r="G11" s="91"/>
      <c r="H11" s="91"/>
      <c r="I11" s="91"/>
      <c r="J11" s="92"/>
      <c r="K11" s="307"/>
    </row>
    <row r="12" spans="1:86" ht="18" customHeight="1" x14ac:dyDescent="0.25">
      <c r="A12" s="89"/>
      <c r="B12" s="90"/>
      <c r="C12" s="91"/>
      <c r="D12" s="91"/>
      <c r="E12" s="91"/>
      <c r="F12" s="81">
        <f t="shared" si="0"/>
        <v>0</v>
      </c>
      <c r="G12" s="91"/>
      <c r="H12" s="91"/>
      <c r="I12" s="91"/>
      <c r="J12" s="92"/>
      <c r="K12" s="307"/>
    </row>
    <row r="13" spans="1:86" ht="18" customHeight="1" x14ac:dyDescent="0.25">
      <c r="A13" s="89"/>
      <c r="B13" s="90"/>
      <c r="C13" s="91"/>
      <c r="D13" s="91"/>
      <c r="E13" s="91"/>
      <c r="F13" s="81">
        <f t="shared" si="0"/>
        <v>0</v>
      </c>
      <c r="G13" s="91"/>
      <c r="H13" s="91"/>
      <c r="I13" s="91"/>
      <c r="J13" s="92"/>
      <c r="K13" s="307"/>
    </row>
    <row r="14" spans="1:86" s="76" customFormat="1" ht="18" customHeight="1" x14ac:dyDescent="0.25">
      <c r="A14" s="262" t="s">
        <v>148</v>
      </c>
      <c r="B14" s="93">
        <f t="shared" ref="B14:K14" si="1">SUM(B5:B13)</f>
        <v>0</v>
      </c>
      <c r="C14" s="82">
        <f t="shared" si="1"/>
        <v>0</v>
      </c>
      <c r="D14" s="82">
        <f t="shared" si="1"/>
        <v>0</v>
      </c>
      <c r="E14" s="82">
        <f t="shared" si="1"/>
        <v>0</v>
      </c>
      <c r="F14" s="82">
        <f t="shared" si="1"/>
        <v>0</v>
      </c>
      <c r="G14" s="82">
        <f t="shared" si="1"/>
        <v>0</v>
      </c>
      <c r="H14" s="82">
        <f t="shared" si="1"/>
        <v>0</v>
      </c>
      <c r="I14" s="82">
        <f t="shared" si="1"/>
        <v>0</v>
      </c>
      <c r="J14" s="305">
        <f t="shared" si="1"/>
        <v>0</v>
      </c>
      <c r="K14" s="213">
        <f t="shared" si="1"/>
        <v>0</v>
      </c>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row>
    <row r="15" spans="1:86" s="84" customFormat="1" ht="16.5" customHeight="1" x14ac:dyDescent="0.2">
      <c r="A15" s="83"/>
      <c r="J15" s="86"/>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row>
    <row r="16" spans="1:86" s="76" customFormat="1" ht="15.75" customHeight="1" x14ac:dyDescent="0.2">
      <c r="A16" s="184" t="s">
        <v>24</v>
      </c>
      <c r="B16" s="304" t="s">
        <v>6</v>
      </c>
      <c r="C16" s="304" t="s">
        <v>12</v>
      </c>
      <c r="D16" s="304" t="s">
        <v>11</v>
      </c>
      <c r="E16" s="304" t="s">
        <v>7</v>
      </c>
      <c r="F16" s="304" t="s">
        <v>8</v>
      </c>
      <c r="G16" s="304" t="s">
        <v>13</v>
      </c>
      <c r="H16" s="304" t="s">
        <v>14</v>
      </c>
      <c r="I16" s="304" t="s">
        <v>9</v>
      </c>
      <c r="J16" s="87"/>
      <c r="K16" s="87"/>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row>
    <row r="17" spans="1:84" s="76" customFormat="1" ht="121.5" customHeight="1" x14ac:dyDescent="0.2">
      <c r="A17" s="68" t="s">
        <v>23</v>
      </c>
      <c r="B17" s="68" t="s">
        <v>468</v>
      </c>
      <c r="C17" s="68" t="s">
        <v>322</v>
      </c>
      <c r="D17" s="68" t="s">
        <v>467</v>
      </c>
      <c r="E17" s="68" t="s">
        <v>244</v>
      </c>
      <c r="F17" s="68" t="s">
        <v>323</v>
      </c>
      <c r="G17" s="68" t="s">
        <v>324</v>
      </c>
      <c r="H17" s="68" t="s">
        <v>325</v>
      </c>
      <c r="I17" s="68" t="s">
        <v>326</v>
      </c>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row>
    <row r="18" spans="1:84" ht="24.75" customHeight="1" x14ac:dyDescent="0.2">
      <c r="A18" s="117" t="s">
        <v>176</v>
      </c>
      <c r="B18" s="308">
        <f>F14</f>
        <v>0</v>
      </c>
      <c r="C18" s="263"/>
      <c r="D18" s="70">
        <f>C18*F14</f>
        <v>0</v>
      </c>
      <c r="E18" s="70">
        <f>C18*G14</f>
        <v>0</v>
      </c>
      <c r="F18" s="70">
        <f>H14*C18</f>
        <v>0</v>
      </c>
      <c r="G18" s="70">
        <f>I14*C18</f>
        <v>0</v>
      </c>
      <c r="H18" s="70">
        <f>J14*C18</f>
        <v>0</v>
      </c>
      <c r="I18" s="70">
        <f>K14*C18</f>
        <v>0</v>
      </c>
      <c r="J18" s="84"/>
      <c r="K18" s="84"/>
      <c r="L18" s="84"/>
    </row>
    <row r="19" spans="1:84" s="76" customFormat="1" ht="18" customHeight="1" x14ac:dyDescent="0.2">
      <c r="A19" s="126" t="s">
        <v>20</v>
      </c>
      <c r="B19" s="309">
        <f>SUM(B18)</f>
        <v>0</v>
      </c>
      <c r="C19" s="192"/>
      <c r="D19" s="73">
        <f t="shared" ref="D19:I19" si="2">SUM(D18:D18)</f>
        <v>0</v>
      </c>
      <c r="E19" s="73">
        <f t="shared" si="2"/>
        <v>0</v>
      </c>
      <c r="F19" s="73">
        <f t="shared" si="2"/>
        <v>0</v>
      </c>
      <c r="G19" s="73">
        <f t="shared" si="2"/>
        <v>0</v>
      </c>
      <c r="H19" s="73">
        <f t="shared" si="2"/>
        <v>0</v>
      </c>
      <c r="I19" s="73">
        <f t="shared" si="2"/>
        <v>0</v>
      </c>
      <c r="J19" s="84"/>
      <c r="K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row>
    <row r="20" spans="1:84" s="76" customFormat="1" ht="18" customHeight="1" x14ac:dyDescent="0.2">
      <c r="A20" s="413" t="s">
        <v>466</v>
      </c>
      <c r="B20" s="413"/>
      <c r="C20" s="413"/>
      <c r="D20" s="413"/>
      <c r="E20" s="413"/>
      <c r="F20" s="413"/>
      <c r="G20" s="413"/>
      <c r="H20" s="413"/>
      <c r="I20" s="413"/>
      <c r="J20" s="84"/>
      <c r="K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row>
    <row r="21" spans="1:84" ht="24" customHeight="1" x14ac:dyDescent="0.2">
      <c r="A21" s="417"/>
      <c r="B21" s="417"/>
      <c r="C21" s="417"/>
      <c r="D21" s="417"/>
      <c r="E21" s="417"/>
      <c r="F21" s="417"/>
      <c r="G21" s="417"/>
      <c r="H21" s="417"/>
      <c r="I21" s="417"/>
      <c r="J21" s="87"/>
      <c r="K21" s="84"/>
      <c r="L21" s="84"/>
    </row>
    <row r="22" spans="1:84" ht="24" customHeight="1" x14ac:dyDescent="0.2">
      <c r="A22" s="417"/>
      <c r="B22" s="417"/>
      <c r="C22" s="417"/>
      <c r="D22" s="417"/>
      <c r="E22" s="417"/>
      <c r="F22" s="417"/>
      <c r="G22" s="417"/>
      <c r="H22" s="417"/>
      <c r="I22" s="417"/>
      <c r="J22" s="87"/>
      <c r="K22" s="84"/>
      <c r="L22" s="84"/>
    </row>
    <row r="23" spans="1:84" ht="24" customHeight="1" x14ac:dyDescent="0.2">
      <c r="A23" s="417"/>
      <c r="B23" s="417"/>
      <c r="C23" s="417"/>
      <c r="D23" s="417"/>
      <c r="E23" s="417"/>
      <c r="F23" s="417"/>
      <c r="G23" s="417"/>
      <c r="H23" s="417"/>
      <c r="I23" s="417"/>
      <c r="J23" s="87"/>
    </row>
    <row r="24" spans="1:84" x14ac:dyDescent="0.2">
      <c r="A24" s="88"/>
      <c r="J24" s="84"/>
    </row>
    <row r="25" spans="1:84" ht="106.5" customHeight="1" x14ac:dyDescent="0.2">
      <c r="A25" s="159" t="s">
        <v>245</v>
      </c>
      <c r="B25" s="68" t="s">
        <v>331</v>
      </c>
      <c r="C25" s="68" t="s">
        <v>246</v>
      </c>
      <c r="D25" s="68" t="s">
        <v>330</v>
      </c>
      <c r="E25" s="68" t="s">
        <v>327</v>
      </c>
      <c r="F25" s="68" t="s">
        <v>328</v>
      </c>
      <c r="G25" s="68" t="s">
        <v>329</v>
      </c>
      <c r="J25" s="84"/>
    </row>
    <row r="26" spans="1:84" ht="18" customHeight="1" x14ac:dyDescent="0.2">
      <c r="A26" s="117" t="s">
        <v>290</v>
      </c>
      <c r="B26" s="235"/>
      <c r="C26" s="235"/>
      <c r="D26" s="235"/>
      <c r="E26" s="235"/>
      <c r="F26" s="235"/>
      <c r="G26" s="235"/>
    </row>
    <row r="27" spans="1:84" ht="19.5" customHeight="1" x14ac:dyDescent="0.2">
      <c r="A27" s="117" t="s">
        <v>291</v>
      </c>
      <c r="B27" s="235"/>
      <c r="C27" s="235"/>
      <c r="D27" s="235"/>
      <c r="E27" s="235"/>
      <c r="F27" s="235"/>
      <c r="G27" s="235"/>
    </row>
    <row r="28" spans="1:84" ht="18" customHeight="1" x14ac:dyDescent="0.2">
      <c r="A28" s="185" t="s">
        <v>302</v>
      </c>
      <c r="B28" s="235"/>
      <c r="C28" s="235"/>
      <c r="D28" s="235"/>
      <c r="E28" s="235"/>
      <c r="F28" s="235"/>
      <c r="G28" s="235"/>
    </row>
    <row r="29" spans="1:84" ht="18" customHeight="1" x14ac:dyDescent="0.2">
      <c r="A29" s="185" t="s">
        <v>292</v>
      </c>
      <c r="B29" s="235"/>
      <c r="C29" s="235"/>
      <c r="D29" s="235"/>
      <c r="E29" s="235"/>
      <c r="F29" s="235"/>
      <c r="G29" s="235"/>
    </row>
    <row r="30" spans="1:84" ht="18" customHeight="1" x14ac:dyDescent="0.2">
      <c r="A30" s="279" t="s">
        <v>293</v>
      </c>
      <c r="B30" s="278"/>
      <c r="C30" s="278"/>
      <c r="D30" s="278"/>
      <c r="E30" s="278"/>
      <c r="F30" s="278"/>
      <c r="G30" s="278"/>
    </row>
    <row r="31" spans="1:84" ht="18" customHeight="1" x14ac:dyDescent="0.2">
      <c r="A31" s="185" t="s">
        <v>281</v>
      </c>
      <c r="B31" s="235"/>
      <c r="C31" s="235"/>
      <c r="D31" s="235"/>
      <c r="E31" s="235"/>
      <c r="F31" s="235"/>
      <c r="G31" s="235"/>
    </row>
    <row r="32" spans="1:84" ht="18" customHeight="1" x14ac:dyDescent="0.2">
      <c r="A32" s="117" t="s">
        <v>294</v>
      </c>
      <c r="B32" s="235"/>
      <c r="C32" s="235"/>
      <c r="D32" s="235"/>
      <c r="E32" s="235"/>
      <c r="F32" s="235"/>
      <c r="G32" s="235"/>
    </row>
    <row r="33" spans="1:12" ht="18" customHeight="1" x14ac:dyDescent="0.2">
      <c r="A33" s="117" t="s">
        <v>295</v>
      </c>
      <c r="B33" s="235"/>
      <c r="C33" s="235"/>
      <c r="D33" s="235"/>
      <c r="E33" s="235"/>
      <c r="F33" s="235"/>
      <c r="G33" s="235"/>
    </row>
    <row r="34" spans="1:12" ht="18" customHeight="1" x14ac:dyDescent="0.2">
      <c r="A34" s="185" t="s">
        <v>284</v>
      </c>
      <c r="B34" s="235"/>
      <c r="C34" s="235"/>
      <c r="D34" s="235"/>
      <c r="E34" s="235"/>
      <c r="F34" s="235"/>
      <c r="G34" s="235"/>
    </row>
    <row r="35" spans="1:12" ht="18" customHeight="1" x14ac:dyDescent="0.2">
      <c r="A35" s="117" t="s">
        <v>296</v>
      </c>
      <c r="B35" s="235"/>
      <c r="C35" s="235"/>
      <c r="D35" s="235"/>
      <c r="E35" s="235"/>
      <c r="F35" s="235"/>
      <c r="G35" s="235"/>
    </row>
    <row r="36" spans="1:12" ht="18" customHeight="1" x14ac:dyDescent="0.2">
      <c r="A36" s="185" t="s">
        <v>286</v>
      </c>
      <c r="B36" s="235"/>
      <c r="C36" s="235"/>
      <c r="D36" s="235"/>
      <c r="E36" s="235"/>
      <c r="F36" s="235"/>
      <c r="G36" s="235"/>
    </row>
    <row r="37" spans="1:12" ht="18" customHeight="1" x14ac:dyDescent="0.2">
      <c r="A37" s="185" t="s">
        <v>287</v>
      </c>
      <c r="B37" s="235"/>
      <c r="C37" s="235"/>
      <c r="D37" s="235"/>
      <c r="E37" s="235"/>
      <c r="F37" s="235"/>
      <c r="G37" s="235"/>
    </row>
    <row r="38" spans="1:12" ht="18" customHeight="1" x14ac:dyDescent="0.2">
      <c r="A38" s="185" t="s">
        <v>297</v>
      </c>
      <c r="B38" s="235"/>
      <c r="C38" s="235"/>
      <c r="D38" s="235"/>
      <c r="E38" s="235"/>
      <c r="F38" s="235"/>
      <c r="G38" s="235"/>
    </row>
    <row r="39" spans="1:12" ht="95.25" customHeight="1" x14ac:dyDescent="0.2">
      <c r="A39" s="185" t="s">
        <v>387</v>
      </c>
      <c r="B39" s="325"/>
      <c r="C39" s="281"/>
      <c r="D39" s="281"/>
      <c r="E39" s="281"/>
      <c r="F39" s="281"/>
      <c r="G39" s="281"/>
    </row>
    <row r="40" spans="1:12" ht="28.5" customHeight="1" x14ac:dyDescent="0.2">
      <c r="A40" s="138" t="s">
        <v>458</v>
      </c>
      <c r="B40" s="103">
        <f t="shared" ref="B40:G40" si="3">SUM(B26:B39)</f>
        <v>0</v>
      </c>
      <c r="C40" s="103">
        <f t="shared" si="3"/>
        <v>0</v>
      </c>
      <c r="D40" s="103">
        <f t="shared" si="3"/>
        <v>0</v>
      </c>
      <c r="E40" s="103">
        <f t="shared" si="3"/>
        <v>0</v>
      </c>
      <c r="F40" s="103">
        <f t="shared" si="3"/>
        <v>0</v>
      </c>
      <c r="G40" s="103">
        <f t="shared" si="3"/>
        <v>0</v>
      </c>
    </row>
    <row r="41" spans="1:12" x14ac:dyDescent="0.2">
      <c r="A41" s="173"/>
      <c r="H41" s="84"/>
      <c r="I41" s="84"/>
      <c r="J41" s="84"/>
      <c r="K41" s="84"/>
      <c r="L41" s="84"/>
    </row>
    <row r="42" spans="1:12" ht="105" x14ac:dyDescent="0.2">
      <c r="A42" s="101" t="s">
        <v>157</v>
      </c>
      <c r="B42" s="68" t="s">
        <v>332</v>
      </c>
      <c r="C42" s="68" t="s">
        <v>251</v>
      </c>
      <c r="D42" s="68" t="s">
        <v>333</v>
      </c>
      <c r="E42" s="68" t="s">
        <v>334</v>
      </c>
      <c r="F42" s="68" t="s">
        <v>335</v>
      </c>
      <c r="G42" s="68" t="s">
        <v>336</v>
      </c>
      <c r="H42" s="84"/>
      <c r="I42" s="84"/>
      <c r="J42" s="84"/>
      <c r="K42" s="84"/>
      <c r="L42" s="84"/>
    </row>
    <row r="43" spans="1:12" x14ac:dyDescent="0.2">
      <c r="A43" s="126" t="s">
        <v>101</v>
      </c>
      <c r="B43" s="140">
        <f t="shared" ref="B43:G43" si="4">F14+D19+B40</f>
        <v>0</v>
      </c>
      <c r="C43" s="140">
        <f t="shared" si="4"/>
        <v>0</v>
      </c>
      <c r="D43" s="140">
        <f t="shared" si="4"/>
        <v>0</v>
      </c>
      <c r="E43" s="140">
        <f t="shared" si="4"/>
        <v>0</v>
      </c>
      <c r="F43" s="140">
        <f t="shared" si="4"/>
        <v>0</v>
      </c>
      <c r="G43" s="140">
        <f t="shared" si="4"/>
        <v>0</v>
      </c>
      <c r="H43" s="84"/>
      <c r="I43" s="84"/>
      <c r="J43" s="84"/>
      <c r="K43" s="84"/>
      <c r="L43" s="84"/>
    </row>
    <row r="44" spans="1:12" x14ac:dyDescent="0.2">
      <c r="A44" s="248"/>
      <c r="B44" s="177"/>
      <c r="C44" s="177"/>
      <c r="D44" s="177"/>
      <c r="E44" s="177"/>
      <c r="F44" s="177"/>
      <c r="G44" s="177"/>
      <c r="H44" s="84"/>
      <c r="I44" s="84"/>
      <c r="J44" s="84"/>
      <c r="K44" s="84"/>
      <c r="L44" s="84"/>
    </row>
    <row r="45" spans="1:12" ht="91.5" customHeight="1" x14ac:dyDescent="0.2">
      <c r="A45" s="159" t="s">
        <v>459</v>
      </c>
      <c r="B45" s="68" t="s">
        <v>469</v>
      </c>
      <c r="C45" s="68" t="s">
        <v>252</v>
      </c>
      <c r="D45" s="68" t="s">
        <v>370</v>
      </c>
      <c r="E45" s="68" t="s">
        <v>371</v>
      </c>
      <c r="F45" s="68" t="s">
        <v>372</v>
      </c>
      <c r="G45" s="68" t="s">
        <v>373</v>
      </c>
      <c r="H45" s="84"/>
      <c r="I45" s="84"/>
      <c r="J45" s="84"/>
      <c r="K45" s="84"/>
      <c r="L45" s="84"/>
    </row>
    <row r="46" spans="1:12" x14ac:dyDescent="0.2">
      <c r="A46" s="321"/>
      <c r="B46" s="322"/>
      <c r="C46" s="322"/>
      <c r="D46" s="322"/>
      <c r="E46" s="322"/>
      <c r="F46" s="322"/>
      <c r="G46" s="322"/>
      <c r="H46" s="84"/>
      <c r="I46" s="84"/>
      <c r="J46" s="84"/>
      <c r="K46" s="84"/>
      <c r="L46" s="84"/>
    </row>
    <row r="47" spans="1:12" x14ac:dyDescent="0.2">
      <c r="A47" s="321"/>
      <c r="B47" s="322"/>
      <c r="C47" s="322"/>
      <c r="D47" s="322"/>
      <c r="E47" s="322"/>
      <c r="F47" s="322"/>
      <c r="G47" s="322"/>
      <c r="H47" s="84"/>
      <c r="I47" s="84"/>
      <c r="J47" s="84"/>
      <c r="K47" s="84"/>
      <c r="L47" s="84"/>
    </row>
    <row r="48" spans="1:12" x14ac:dyDescent="0.2">
      <c r="A48" s="323"/>
      <c r="B48" s="322"/>
      <c r="C48" s="322"/>
      <c r="D48" s="322"/>
      <c r="E48" s="322"/>
      <c r="F48" s="322"/>
      <c r="G48" s="322"/>
      <c r="H48" s="84"/>
      <c r="I48" s="84"/>
      <c r="J48" s="84"/>
      <c r="K48" s="84"/>
      <c r="L48" s="84"/>
    </row>
    <row r="49" spans="1:12" x14ac:dyDescent="0.2">
      <c r="A49" s="178" t="s">
        <v>388</v>
      </c>
      <c r="B49" s="319">
        <f>SUM(B46:B48)</f>
        <v>0</v>
      </c>
      <c r="C49" s="319">
        <f t="shared" ref="C49:G49" si="5">SUM(C46:C48)</f>
        <v>0</v>
      </c>
      <c r="D49" s="319">
        <f t="shared" si="5"/>
        <v>0</v>
      </c>
      <c r="E49" s="319">
        <f t="shared" si="5"/>
        <v>0</v>
      </c>
      <c r="F49" s="319">
        <f t="shared" si="5"/>
        <v>0</v>
      </c>
      <c r="G49" s="319">
        <f t="shared" si="5"/>
        <v>0</v>
      </c>
      <c r="H49" s="84"/>
      <c r="I49" s="84"/>
      <c r="J49" s="84"/>
      <c r="K49" s="84"/>
      <c r="L49" s="84"/>
    </row>
    <row r="50" spans="1:12" ht="30" x14ac:dyDescent="0.2">
      <c r="A50" s="126" t="s">
        <v>389</v>
      </c>
      <c r="B50" s="290">
        <f>B49+B43</f>
        <v>0</v>
      </c>
      <c r="C50" s="290">
        <f t="shared" ref="C50:G50" si="6">C49+C43</f>
        <v>0</v>
      </c>
      <c r="D50" s="290">
        <f t="shared" si="6"/>
        <v>0</v>
      </c>
      <c r="E50" s="290">
        <f t="shared" si="6"/>
        <v>0</v>
      </c>
      <c r="F50" s="290">
        <f t="shared" si="6"/>
        <v>0</v>
      </c>
      <c r="G50" s="290">
        <f t="shared" si="6"/>
        <v>0</v>
      </c>
      <c r="H50" s="84"/>
      <c r="I50" s="84"/>
      <c r="J50" s="84"/>
      <c r="K50" s="84"/>
      <c r="L50" s="84"/>
    </row>
    <row r="51" spans="1:12" x14ac:dyDescent="0.2">
      <c r="A51" s="251"/>
      <c r="B51" s="177"/>
      <c r="C51" s="177"/>
      <c r="D51" s="177"/>
      <c r="E51" s="177"/>
      <c r="F51" s="177"/>
      <c r="G51" s="177"/>
      <c r="H51" s="84"/>
      <c r="I51" s="84"/>
      <c r="J51" s="84"/>
      <c r="K51" s="84"/>
      <c r="L51" s="84"/>
    </row>
    <row r="52" spans="1:12" ht="36.75" customHeight="1" x14ac:dyDescent="0.2">
      <c r="A52" s="416" t="s">
        <v>337</v>
      </c>
      <c r="B52" s="416"/>
      <c r="C52" s="416"/>
      <c r="D52" s="416"/>
      <c r="E52" s="416"/>
      <c r="F52" s="416"/>
      <c r="G52" s="416"/>
      <c r="H52" s="84"/>
      <c r="I52" s="84"/>
      <c r="J52" s="84"/>
      <c r="K52" s="84"/>
      <c r="L52" s="84"/>
    </row>
    <row r="53" spans="1:12" x14ac:dyDescent="0.2">
      <c r="A53" s="418"/>
      <c r="B53" s="419"/>
      <c r="C53" s="419"/>
      <c r="D53" s="419"/>
      <c r="E53" s="419"/>
      <c r="F53" s="419"/>
      <c r="G53" s="420"/>
      <c r="H53" s="84"/>
      <c r="I53" s="84"/>
      <c r="J53" s="84"/>
      <c r="K53" s="84"/>
      <c r="L53" s="84"/>
    </row>
    <row r="54" spans="1:12" x14ac:dyDescent="0.2">
      <c r="A54" s="421"/>
      <c r="B54" s="422"/>
      <c r="C54" s="422"/>
      <c r="D54" s="422"/>
      <c r="E54" s="422"/>
      <c r="F54" s="422"/>
      <c r="G54" s="423"/>
      <c r="H54" s="84"/>
      <c r="I54" s="84"/>
      <c r="J54" s="84"/>
      <c r="K54" s="84"/>
      <c r="L54" s="84"/>
    </row>
    <row r="55" spans="1:12" x14ac:dyDescent="0.2">
      <c r="A55" s="421"/>
      <c r="B55" s="422"/>
      <c r="C55" s="422"/>
      <c r="D55" s="422"/>
      <c r="E55" s="422"/>
      <c r="F55" s="422"/>
      <c r="G55" s="423"/>
      <c r="H55" s="84"/>
      <c r="I55" s="84"/>
      <c r="J55" s="84"/>
      <c r="K55" s="84"/>
      <c r="L55" s="84"/>
    </row>
    <row r="56" spans="1:12" x14ac:dyDescent="0.2">
      <c r="A56" s="421"/>
      <c r="B56" s="422"/>
      <c r="C56" s="422"/>
      <c r="D56" s="422"/>
      <c r="E56" s="422"/>
      <c r="F56" s="422"/>
      <c r="G56" s="423"/>
      <c r="H56" s="84"/>
      <c r="I56" s="84"/>
      <c r="J56" s="84"/>
      <c r="K56" s="84"/>
      <c r="L56" s="84"/>
    </row>
    <row r="57" spans="1:12" x14ac:dyDescent="0.2">
      <c r="A57" s="421"/>
      <c r="B57" s="422"/>
      <c r="C57" s="422"/>
      <c r="D57" s="422"/>
      <c r="E57" s="422"/>
      <c r="F57" s="422"/>
      <c r="G57" s="423"/>
    </row>
    <row r="58" spans="1:12" x14ac:dyDescent="0.2">
      <c r="A58" s="421"/>
      <c r="B58" s="422"/>
      <c r="C58" s="422"/>
      <c r="D58" s="422"/>
      <c r="E58" s="422"/>
      <c r="F58" s="422"/>
      <c r="G58" s="423"/>
    </row>
    <row r="59" spans="1:12" x14ac:dyDescent="0.2">
      <c r="A59" s="421"/>
      <c r="B59" s="422"/>
      <c r="C59" s="422"/>
      <c r="D59" s="422"/>
      <c r="E59" s="422"/>
      <c r="F59" s="422"/>
      <c r="G59" s="423"/>
    </row>
    <row r="60" spans="1:12" x14ac:dyDescent="0.2">
      <c r="A60" s="421"/>
      <c r="B60" s="422"/>
      <c r="C60" s="422"/>
      <c r="D60" s="422"/>
      <c r="E60" s="422"/>
      <c r="F60" s="422"/>
      <c r="G60" s="423"/>
    </row>
    <row r="61" spans="1:12" x14ac:dyDescent="0.2">
      <c r="A61" s="421"/>
      <c r="B61" s="422"/>
      <c r="C61" s="422"/>
      <c r="D61" s="422"/>
      <c r="E61" s="422"/>
      <c r="F61" s="422"/>
      <c r="G61" s="423"/>
    </row>
    <row r="62" spans="1:12" x14ac:dyDescent="0.2">
      <c r="A62" s="421"/>
      <c r="B62" s="422"/>
      <c r="C62" s="422"/>
      <c r="D62" s="422"/>
      <c r="E62" s="422"/>
      <c r="F62" s="422"/>
      <c r="G62" s="423"/>
    </row>
    <row r="63" spans="1:12" x14ac:dyDescent="0.2">
      <c r="A63" s="421"/>
      <c r="B63" s="422"/>
      <c r="C63" s="422"/>
      <c r="D63" s="422"/>
      <c r="E63" s="422"/>
      <c r="F63" s="422"/>
      <c r="G63" s="423"/>
    </row>
    <row r="64" spans="1:12" x14ac:dyDescent="0.2">
      <c r="A64" s="424"/>
      <c r="B64" s="425"/>
      <c r="C64" s="425"/>
      <c r="D64" s="425"/>
      <c r="E64" s="425"/>
      <c r="F64" s="425"/>
      <c r="G64" s="426"/>
    </row>
  </sheetData>
  <sheetProtection sheet="1" objects="1" scenarios="1" selectLockedCells="1"/>
  <mergeCells count="5">
    <mergeCell ref="A20:I20"/>
    <mergeCell ref="A52:G52"/>
    <mergeCell ref="A3:J3"/>
    <mergeCell ref="A21:I23"/>
    <mergeCell ref="A53:G64"/>
  </mergeCells>
  <dataValidations count="1">
    <dataValidation type="textLength" allowBlank="1" showInputMessage="1" showErrorMessage="1" sqref="A21 A53 J21:XFD23">
      <formula1>0</formula1>
      <formula2>500</formula2>
    </dataValidation>
  </dataValidations>
  <pageMargins left="0" right="0" top="0" bottom="0" header="0.3" footer="0.3"/>
  <pageSetup scale="4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activeCell="C4" sqref="C4"/>
    </sheetView>
  </sheetViews>
  <sheetFormatPr defaultRowHeight="15" x14ac:dyDescent="0.2"/>
  <cols>
    <col min="1" max="1" width="0.1640625" style="38" customWidth="1"/>
    <col min="2" max="2" width="42.5" style="38" customWidth="1"/>
    <col min="3" max="3" width="18.6640625" style="38" customWidth="1"/>
    <col min="4" max="4" width="18.83203125" style="38" customWidth="1"/>
    <col min="5" max="5" width="22.83203125" style="38" customWidth="1"/>
    <col min="6" max="6" width="24.6640625" style="38" customWidth="1"/>
    <col min="7" max="7" width="18.33203125" style="38" customWidth="1"/>
    <col min="8" max="9" width="14.83203125" style="38" customWidth="1"/>
    <col min="10" max="10" width="14.5" style="38" customWidth="1"/>
    <col min="11" max="11" width="3.1640625" style="38" customWidth="1"/>
    <col min="12" max="12" width="19.1640625" style="38" customWidth="1"/>
    <col min="13" max="16384" width="9.33203125" style="38"/>
  </cols>
  <sheetData>
    <row r="1" spans="1:12" ht="20.25" customHeight="1" x14ac:dyDescent="0.2">
      <c r="A1" s="428" t="s">
        <v>338</v>
      </c>
      <c r="B1" s="428"/>
      <c r="C1" s="428"/>
      <c r="D1" s="428"/>
      <c r="E1" s="428"/>
      <c r="F1" s="428"/>
      <c r="G1" s="428"/>
      <c r="H1" s="428"/>
      <c r="I1" s="428"/>
      <c r="J1" s="428"/>
      <c r="K1" s="428"/>
    </row>
    <row r="2" spans="1:12" x14ac:dyDescent="0.2">
      <c r="A2" s="88"/>
      <c r="B2" s="310" t="s">
        <v>5</v>
      </c>
      <c r="C2" s="311" t="s">
        <v>6</v>
      </c>
      <c r="D2" s="310" t="s">
        <v>12</v>
      </c>
      <c r="E2" s="310" t="s">
        <v>11</v>
      </c>
      <c r="F2" s="312" t="s">
        <v>7</v>
      </c>
      <c r="G2" s="312" t="s">
        <v>8</v>
      </c>
      <c r="H2" s="427" t="s">
        <v>14</v>
      </c>
      <c r="I2" s="427"/>
      <c r="J2" s="427"/>
      <c r="K2" s="427"/>
    </row>
    <row r="3" spans="1:12" ht="135" customHeight="1" x14ac:dyDescent="0.2">
      <c r="A3" s="106"/>
      <c r="B3" s="68" t="s">
        <v>40</v>
      </c>
      <c r="C3" s="68" t="s">
        <v>390</v>
      </c>
      <c r="D3" s="68" t="s">
        <v>111</v>
      </c>
      <c r="E3" s="68" t="s">
        <v>253</v>
      </c>
      <c r="F3" s="68" t="s">
        <v>205</v>
      </c>
      <c r="G3" s="68" t="s">
        <v>203</v>
      </c>
      <c r="H3" s="431" t="s">
        <v>41</v>
      </c>
      <c r="I3" s="431"/>
      <c r="J3" s="431"/>
      <c r="K3" s="431"/>
      <c r="L3" s="313" t="s">
        <v>164</v>
      </c>
    </row>
    <row r="4" spans="1:12" ht="75.75" customHeight="1" x14ac:dyDescent="0.2">
      <c r="A4" s="107" t="s">
        <v>45</v>
      </c>
      <c r="B4" s="273" t="s">
        <v>299</v>
      </c>
      <c r="C4" s="109"/>
      <c r="D4" s="72"/>
      <c r="E4" s="324"/>
      <c r="F4" s="72"/>
      <c r="G4" s="73">
        <f>D4*C4+E4+F4</f>
        <v>0</v>
      </c>
      <c r="H4" s="430"/>
      <c r="I4" s="430"/>
      <c r="J4" s="430"/>
      <c r="K4" s="430"/>
    </row>
    <row r="5" spans="1:12" ht="59.25" customHeight="1" x14ac:dyDescent="0.2">
      <c r="A5" s="107" t="s">
        <v>46</v>
      </c>
      <c r="B5" s="273" t="s">
        <v>506</v>
      </c>
      <c r="C5" s="109"/>
      <c r="D5" s="72"/>
      <c r="E5" s="72"/>
      <c r="F5" s="72"/>
      <c r="G5" s="73">
        <f>D5*C5+E5+F4</f>
        <v>0</v>
      </c>
      <c r="H5" s="430"/>
      <c r="I5" s="430"/>
      <c r="J5" s="430"/>
      <c r="K5" s="430"/>
    </row>
    <row r="6" spans="1:12" ht="23.25" customHeight="1" x14ac:dyDescent="0.2">
      <c r="A6" s="107" t="s">
        <v>47</v>
      </c>
      <c r="B6" s="273" t="s">
        <v>193</v>
      </c>
      <c r="C6" s="109"/>
      <c r="D6" s="72"/>
      <c r="E6" s="72"/>
      <c r="F6" s="72"/>
      <c r="G6" s="73">
        <f>D6*C6+E6+F4</f>
        <v>0</v>
      </c>
      <c r="H6" s="430"/>
      <c r="I6" s="430"/>
      <c r="J6" s="430"/>
      <c r="K6" s="430"/>
    </row>
    <row r="7" spans="1:12" ht="22.5" customHeight="1" x14ac:dyDescent="0.2">
      <c r="A7" s="107" t="s">
        <v>35</v>
      </c>
      <c r="B7" s="273" t="s">
        <v>194</v>
      </c>
      <c r="C7" s="109"/>
      <c r="D7" s="72"/>
      <c r="E7" s="72"/>
      <c r="F7" s="72"/>
      <c r="G7" s="73">
        <f>D7*C7+E7+F4</f>
        <v>0</v>
      </c>
      <c r="H7" s="430"/>
      <c r="I7" s="430"/>
      <c r="J7" s="430"/>
      <c r="K7" s="430"/>
    </row>
    <row r="8" spans="1:12" ht="18.75" customHeight="1" x14ac:dyDescent="0.2">
      <c r="A8" s="107" t="s">
        <v>36</v>
      </c>
      <c r="B8" s="273" t="s">
        <v>195</v>
      </c>
      <c r="C8" s="109"/>
      <c r="D8" s="72"/>
      <c r="E8" s="72"/>
      <c r="F8" s="72"/>
      <c r="G8" s="73">
        <f>D8*C8+E8+F4</f>
        <v>0</v>
      </c>
      <c r="H8" s="430"/>
      <c r="I8" s="430"/>
      <c r="J8" s="430"/>
      <c r="K8" s="430"/>
    </row>
    <row r="9" spans="1:12" ht="18" customHeight="1" x14ac:dyDescent="0.2">
      <c r="A9" s="107" t="s">
        <v>48</v>
      </c>
      <c r="B9" s="273" t="s">
        <v>196</v>
      </c>
      <c r="C9" s="109"/>
      <c r="D9" s="72"/>
      <c r="E9" s="72"/>
      <c r="F9" s="72"/>
      <c r="G9" s="73">
        <f>D9*C9+E9+F4</f>
        <v>0</v>
      </c>
      <c r="H9" s="430"/>
      <c r="I9" s="430"/>
      <c r="J9" s="430"/>
      <c r="K9" s="430"/>
    </row>
    <row r="10" spans="1:12" x14ac:dyDescent="0.2">
      <c r="C10" s="163"/>
    </row>
    <row r="11" spans="1:12" x14ac:dyDescent="0.2">
      <c r="A11" s="413" t="s">
        <v>186</v>
      </c>
      <c r="B11" s="413"/>
      <c r="C11" s="413"/>
      <c r="D11" s="413"/>
      <c r="E11" s="413"/>
      <c r="F11" s="413"/>
      <c r="G11" s="413"/>
      <c r="H11" s="413"/>
      <c r="I11" s="413"/>
    </row>
    <row r="12" spans="1:12" x14ac:dyDescent="0.2">
      <c r="A12" s="429"/>
      <c r="B12" s="429"/>
      <c r="C12" s="429"/>
      <c r="D12" s="429"/>
      <c r="E12" s="429"/>
      <c r="F12" s="429"/>
      <c r="G12" s="429"/>
      <c r="H12" s="429"/>
      <c r="I12" s="429"/>
    </row>
    <row r="13" spans="1:12" x14ac:dyDescent="0.2">
      <c r="A13" s="429"/>
      <c r="B13" s="429"/>
      <c r="C13" s="429"/>
      <c r="D13" s="429"/>
      <c r="E13" s="429"/>
      <c r="F13" s="429"/>
      <c r="G13" s="429"/>
      <c r="H13" s="429"/>
      <c r="I13" s="429"/>
    </row>
    <row r="14" spans="1:12" x14ac:dyDescent="0.2">
      <c r="A14" s="429"/>
      <c r="B14" s="429"/>
      <c r="C14" s="429"/>
      <c r="D14" s="429"/>
      <c r="E14" s="429"/>
      <c r="F14" s="429"/>
      <c r="G14" s="429"/>
      <c r="H14" s="429"/>
      <c r="I14" s="429"/>
    </row>
    <row r="15" spans="1:12" x14ac:dyDescent="0.2">
      <c r="A15" s="429"/>
      <c r="B15" s="429"/>
      <c r="C15" s="429"/>
      <c r="D15" s="429"/>
      <c r="E15" s="429"/>
      <c r="F15" s="429"/>
      <c r="G15" s="429"/>
      <c r="H15" s="429"/>
      <c r="I15" s="429"/>
    </row>
    <row r="16" spans="1:12" x14ac:dyDescent="0.2">
      <c r="A16" s="429"/>
      <c r="B16" s="429"/>
      <c r="C16" s="429"/>
      <c r="D16" s="429"/>
      <c r="E16" s="429"/>
      <c r="F16" s="429"/>
      <c r="G16" s="429"/>
      <c r="H16" s="429"/>
      <c r="I16" s="429"/>
    </row>
    <row r="17" spans="1:9" x14ac:dyDescent="0.2">
      <c r="A17" s="429"/>
      <c r="B17" s="429"/>
      <c r="C17" s="429"/>
      <c r="D17" s="429"/>
      <c r="E17" s="429"/>
      <c r="F17" s="429"/>
      <c r="G17" s="429"/>
      <c r="H17" s="429"/>
      <c r="I17" s="429"/>
    </row>
    <row r="18" spans="1:9" x14ac:dyDescent="0.2">
      <c r="A18" s="429"/>
      <c r="B18" s="429"/>
      <c r="C18" s="429"/>
      <c r="D18" s="429"/>
      <c r="E18" s="429"/>
      <c r="F18" s="429"/>
      <c r="G18" s="429"/>
      <c r="H18" s="429"/>
      <c r="I18" s="429"/>
    </row>
    <row r="19" spans="1:9" x14ac:dyDescent="0.2">
      <c r="A19" s="429"/>
      <c r="B19" s="429"/>
      <c r="C19" s="429"/>
      <c r="D19" s="429"/>
      <c r="E19" s="429"/>
      <c r="F19" s="429"/>
      <c r="G19" s="429"/>
      <c r="H19" s="429"/>
      <c r="I19" s="429"/>
    </row>
    <row r="20" spans="1:9" x14ac:dyDescent="0.2">
      <c r="A20" s="429"/>
      <c r="B20" s="429"/>
      <c r="C20" s="429"/>
      <c r="D20" s="429"/>
      <c r="E20" s="429"/>
      <c r="F20" s="429"/>
      <c r="G20" s="429"/>
      <c r="H20" s="429"/>
      <c r="I20" s="429"/>
    </row>
    <row r="21" spans="1:9" x14ac:dyDescent="0.2">
      <c r="A21" s="429"/>
      <c r="B21" s="429"/>
      <c r="C21" s="429"/>
      <c r="D21" s="429"/>
      <c r="E21" s="429"/>
      <c r="F21" s="429"/>
      <c r="G21" s="429"/>
      <c r="H21" s="429"/>
      <c r="I21" s="429"/>
    </row>
    <row r="22" spans="1:9" x14ac:dyDescent="0.2">
      <c r="A22" s="429"/>
      <c r="B22" s="429"/>
      <c r="C22" s="429"/>
      <c r="D22" s="429"/>
      <c r="E22" s="429"/>
      <c r="F22" s="429"/>
      <c r="G22" s="429"/>
      <c r="H22" s="429"/>
      <c r="I22" s="429"/>
    </row>
    <row r="23" spans="1:9" x14ac:dyDescent="0.2">
      <c r="A23" s="429"/>
      <c r="B23" s="429"/>
      <c r="C23" s="429"/>
      <c r="D23" s="429"/>
      <c r="E23" s="429"/>
      <c r="F23" s="429"/>
      <c r="G23" s="429"/>
      <c r="H23" s="429"/>
      <c r="I23" s="429"/>
    </row>
    <row r="24" spans="1:9" x14ac:dyDescent="0.2">
      <c r="A24" s="429"/>
      <c r="B24" s="429"/>
      <c r="C24" s="429"/>
      <c r="D24" s="429"/>
      <c r="E24" s="429"/>
      <c r="F24" s="429"/>
      <c r="G24" s="429"/>
      <c r="H24" s="429"/>
      <c r="I24" s="429"/>
    </row>
    <row r="25" spans="1:9" x14ac:dyDescent="0.2">
      <c r="A25" s="429"/>
      <c r="B25" s="429"/>
      <c r="C25" s="429"/>
      <c r="D25" s="429"/>
      <c r="E25" s="429"/>
      <c r="F25" s="429"/>
      <c r="G25" s="429"/>
      <c r="H25" s="429"/>
      <c r="I25" s="429"/>
    </row>
    <row r="26" spans="1:9" x14ac:dyDescent="0.2">
      <c r="A26" s="429"/>
      <c r="B26" s="429"/>
      <c r="C26" s="429"/>
      <c r="D26" s="429"/>
      <c r="E26" s="429"/>
      <c r="F26" s="429"/>
      <c r="G26" s="429"/>
      <c r="H26" s="429"/>
      <c r="I26" s="429"/>
    </row>
  </sheetData>
  <sheetProtection sheet="1" objects="1" scenarios="1" selectLockedCells="1"/>
  <mergeCells count="11">
    <mergeCell ref="H2:K2"/>
    <mergeCell ref="A1:K1"/>
    <mergeCell ref="A12:I26"/>
    <mergeCell ref="H8:K8"/>
    <mergeCell ref="H9:K9"/>
    <mergeCell ref="H3:K3"/>
    <mergeCell ref="H4:K4"/>
    <mergeCell ref="H5:K5"/>
    <mergeCell ref="H6:K6"/>
    <mergeCell ref="H7:K7"/>
    <mergeCell ref="A11:I11"/>
  </mergeCells>
  <dataValidations count="2">
    <dataValidation type="textLength" allowBlank="1" showInputMessage="1" showErrorMessage="1" sqref="H4:K9">
      <formula1>0</formula1>
      <formula2>100</formula2>
    </dataValidation>
    <dataValidation type="textLength" allowBlank="1" showInputMessage="1" showErrorMessage="1" sqref="A12">
      <formula1>0</formula1>
      <formula2>750</formula2>
    </dataValidation>
  </dataValidations>
  <pageMargins left="0.7" right="0.7"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Description of Template 1</vt:lpstr>
      <vt:lpstr>Instructions Temp 1 Forms</vt:lpstr>
      <vt:lpstr>Form A-100</vt:lpstr>
      <vt:lpstr>Form B-100</vt:lpstr>
      <vt:lpstr>Form C-101</vt:lpstr>
      <vt:lpstr>Form C-102</vt:lpstr>
      <vt:lpstr>Form C-103</vt:lpstr>
      <vt:lpstr>Form D-101</vt:lpstr>
      <vt:lpstr>Form D-102</vt:lpstr>
      <vt:lpstr>Form D-103</vt:lpstr>
      <vt:lpstr>Form D-104</vt:lpstr>
      <vt:lpstr>Form F-100</vt:lpstr>
      <vt:lpstr>Template 1</vt:lpstr>
      <vt:lpstr>'Description of Template 1'!Print_Area</vt:lpstr>
      <vt:lpstr>'Form A-100'!Print_Area</vt:lpstr>
      <vt:lpstr>'Form B-100'!Print_Area</vt:lpstr>
      <vt:lpstr>'Form C-101'!Print_Area</vt:lpstr>
      <vt:lpstr>'Form C-102'!Print_Area</vt:lpstr>
      <vt:lpstr>'Form C-103'!Print_Area</vt:lpstr>
      <vt:lpstr>'Form D-101'!Print_Area</vt:lpstr>
      <vt:lpstr>'Form D-102'!Print_Area</vt:lpstr>
      <vt:lpstr>'Form D-103'!Print_Area</vt:lpstr>
      <vt:lpstr>'Form D-104'!Print_Area</vt:lpstr>
      <vt:lpstr>'Form F-100'!Print_Area</vt:lpstr>
      <vt:lpstr>'Instructions Temp 1 Forms'!Print_Area</vt:lpstr>
      <vt:lpstr>'Template 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Dakers</dc:creator>
  <cp:lastModifiedBy>Windows User</cp:lastModifiedBy>
  <cp:lastPrinted>2015-06-01T15:40:51Z</cp:lastPrinted>
  <dcterms:created xsi:type="dcterms:W3CDTF">2014-01-24T12:39:37Z</dcterms:created>
  <dcterms:modified xsi:type="dcterms:W3CDTF">2015-06-01T18:26:30Z</dcterms:modified>
</cp:coreProperties>
</file>