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diana_shaw_ct_gov/Documents/AUC Health Program/Legislation/2023/PA 23-171 Pharmaceutical Firms/"/>
    </mc:Choice>
  </mc:AlternateContent>
  <xr:revisionPtr revIDLastSave="0" documentId="8_{549B2D6C-E7E2-40C9-9B2C-AB33CEB1CD72}" xr6:coauthVersionLast="47" xr6:coauthVersionMax="47" xr10:uidLastSave="{00000000-0000-0000-0000-000000000000}"/>
  <bookViews>
    <workbookView xWindow="-110" yWindow="-110" windowWidth="19420" windowHeight="10420" firstSheet="1" activeTab="1" xr2:uid="{F0195C48-1F68-4DE1-AFC5-C370C1B8F06A}"/>
  </bookViews>
  <sheets>
    <sheet name="Names of all Sales Reps" sheetId="1" r:id="rId1"/>
    <sheet name="Fill Sample Drug Info-1" sheetId="4" r:id="rId2"/>
    <sheet name="Fill Sample Drug Info-2" sheetId="3" r:id="rId3"/>
    <sheet name="CMS Classification Specialty" sheetId="2" r:id="rId4"/>
  </sheets>
  <definedNames>
    <definedName name="_xlnm._FilterDatabase" localSheetId="0" hidden="1">'Names of all Sales Reps'!$A$1:$G$14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3" l="1"/>
  <c r="I7" i="3"/>
  <c r="I6" i="3"/>
  <c r="I5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2" i="2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<sst xmlns="http://schemas.openxmlformats.org/spreadsheetml/2006/main" count="137" uniqueCount="122">
  <si>
    <t>Name of Individual Sales Representative</t>
  </si>
  <si>
    <t>Yes</t>
  </si>
  <si>
    <t>No</t>
  </si>
  <si>
    <t>No. of Contacts</t>
  </si>
  <si>
    <t>Anesthesiology</t>
  </si>
  <si>
    <t>Dermatology</t>
  </si>
  <si>
    <t>Emergency Medicine</t>
  </si>
  <si>
    <t>Family Medicine</t>
  </si>
  <si>
    <t>Internal Medicine</t>
  </si>
  <si>
    <t>Neurological Surgery</t>
  </si>
  <si>
    <t>Nuclear Medicine</t>
  </si>
  <si>
    <t>Ophthalmology</t>
  </si>
  <si>
    <t>Orthopaedic Surgery</t>
  </si>
  <si>
    <t>Pathology</t>
  </si>
  <si>
    <t>Pediatrics</t>
  </si>
  <si>
    <t>Plastic Surgery</t>
  </si>
  <si>
    <t>Preventive Medicine</t>
  </si>
  <si>
    <t>Radiology</t>
  </si>
  <si>
    <t>Surgery</t>
  </si>
  <si>
    <t>Urology</t>
  </si>
  <si>
    <t>Other</t>
  </si>
  <si>
    <t>Gifts Given? Y/N</t>
  </si>
  <si>
    <t>Sample Drugs Given? Y/N</t>
  </si>
  <si>
    <t>11 digit NDC code 00000-0000-00</t>
  </si>
  <si>
    <t>Drug Name</t>
  </si>
  <si>
    <t>No. of Drugs</t>
  </si>
  <si>
    <t>12345-7689-90</t>
  </si>
  <si>
    <t>Cardiovascular Disease</t>
  </si>
  <si>
    <t>Gastroenterology</t>
  </si>
  <si>
    <t>Hematology</t>
  </si>
  <si>
    <t>Medical Oncology</t>
  </si>
  <si>
    <t>Nephrology</t>
  </si>
  <si>
    <t>Neurocritical Care</t>
  </si>
  <si>
    <t>Pulmonary Disease</t>
  </si>
  <si>
    <t>Rheumatology</t>
  </si>
  <si>
    <t>76688-5865-76</t>
  </si>
  <si>
    <t>12345-7689-91</t>
  </si>
  <si>
    <t>Fill Sample Information in this table.</t>
  </si>
  <si>
    <t>Name of Firm</t>
  </si>
  <si>
    <t>Fill Sample Drug Info Here</t>
  </si>
  <si>
    <t>90 mg</t>
  </si>
  <si>
    <t>30 ug</t>
  </si>
  <si>
    <t>Lily</t>
  </si>
  <si>
    <t>CMS Taxonomy Code</t>
  </si>
  <si>
    <t>207K00000X</t>
  </si>
  <si>
    <t>207L00000X</t>
  </si>
  <si>
    <t>207RC0000X</t>
  </si>
  <si>
    <t>208C00000X</t>
  </si>
  <si>
    <t>207N00000X</t>
  </si>
  <si>
    <t>207P00000X</t>
  </si>
  <si>
    <t>207RE0101X</t>
  </si>
  <si>
    <t>207Q00000X</t>
  </si>
  <si>
    <t>207RG0100X</t>
  </si>
  <si>
    <t>207RH0000X</t>
  </si>
  <si>
    <t>207R00000X</t>
  </si>
  <si>
    <t>207SM0001X</t>
  </si>
  <si>
    <t>207RX0202X</t>
  </si>
  <si>
    <t>207RN0300X</t>
  </si>
  <si>
    <t>2084A2900X</t>
  </si>
  <si>
    <t>207T00000X</t>
  </si>
  <si>
    <t>207U00000X</t>
  </si>
  <si>
    <t>207V00000X</t>
  </si>
  <si>
    <t>207W00000X</t>
  </si>
  <si>
    <t>207X00000X</t>
  </si>
  <si>
    <t>207Y00000X</t>
  </si>
  <si>
    <t>207ZH0000X</t>
  </si>
  <si>
    <t>152WP0200X</t>
  </si>
  <si>
    <t>208100000X</t>
  </si>
  <si>
    <t>208200000X</t>
  </si>
  <si>
    <t>2083A0100X</t>
  </si>
  <si>
    <t>2084A0401X</t>
  </si>
  <si>
    <t>207RP1001X</t>
  </si>
  <si>
    <t>111NR0200X</t>
  </si>
  <si>
    <t>207RR0500X</t>
  </si>
  <si>
    <t>208600000X</t>
  </si>
  <si>
    <t>208G00000X</t>
  </si>
  <si>
    <t>208800000X</t>
  </si>
  <si>
    <t>Obstetrics &amp; Gynecology</t>
  </si>
  <si>
    <t>Physical Medicine &amp; Rehabilitation</t>
  </si>
  <si>
    <t>Psychiatry &amp; Neurology</t>
  </si>
  <si>
    <t>Allergy &amp; Immunology</t>
  </si>
  <si>
    <t>Colon &amp; Rectal Surgery</t>
  </si>
  <si>
    <t>Endocrinology, Diabetes &amp; Metabolism</t>
  </si>
  <si>
    <t>Medical Genetics</t>
  </si>
  <si>
    <t>Otolaryngology</t>
  </si>
  <si>
    <t>Thoracic Surgery(Cardiothoracic Vascular Surgery)</t>
  </si>
  <si>
    <t>CMS Classification/Specialty</t>
  </si>
  <si>
    <r>
      <t xml:space="preserve"> If You selected No in column "Sample Drugs Given", you have comepleted the form. -----------------------------------------------------------------------------------------------------</t>
    </r>
    <r>
      <rPr>
        <b/>
        <sz val="11"/>
        <color rgb="FF0070C0"/>
        <rFont val="Calibri"/>
        <family val="2"/>
        <scheme val="minor"/>
      </rPr>
      <t>If you selected "Yes", please click on Link below.</t>
    </r>
  </si>
  <si>
    <t>Drug Strength</t>
  </si>
  <si>
    <t>Sales Rep (FirstName LastName)</t>
  </si>
  <si>
    <t>Jason Clinton</t>
  </si>
  <si>
    <t>Henry Wells</t>
  </si>
  <si>
    <t>WAC Price/List Price ($)</t>
  </si>
  <si>
    <t>Gifted Value ($)</t>
  </si>
  <si>
    <t>Number of Samples gifted</t>
  </si>
  <si>
    <t>WAC Price/List Price of the enitre package ($)</t>
  </si>
  <si>
    <t>No. of gifted Sample Dosage Unit</t>
  </si>
  <si>
    <t>Gifted Sample Value ($)</t>
  </si>
  <si>
    <t>60 pills</t>
  </si>
  <si>
    <t>Sample Dosage Unit (No. of doses in each sample)</t>
  </si>
  <si>
    <t>Package size(Total No. of pills/vol in the entire package)</t>
  </si>
  <si>
    <t>8ml</t>
  </si>
  <si>
    <t>Package size-The total number of  pills/vol in the entire package associated with the WAC price identified. The packge can have total 60 pills or total volume of 8mL.</t>
  </si>
  <si>
    <t xml:space="preserve">WAC Price/List price = Price of the entire package of a particular medication. The package could be pills or liquid vials. The 1st example is shows calculations for pills medication while 2nd shows for liquid medications. </t>
  </si>
  <si>
    <t>100ug</t>
  </si>
  <si>
    <t>CMS Classification/Specialty &amp; Taxonomy Code</t>
  </si>
  <si>
    <t>Cardiovascular Disease - 207RC0000X, Dermatology - 207N00000X</t>
  </si>
  <si>
    <t>Total Numbers of Samples in the package</t>
  </si>
  <si>
    <t>Dosage Unit (Total number of doses in the entire package)</t>
  </si>
  <si>
    <t>Dosage Unit-The number of doses contained within the entire package size. In the example shown here, 60 pills provide 60 doses and 8 mL provide 40 doses (0.2mL per dose).</t>
  </si>
  <si>
    <t>Sample Dosage Unit (No. of doses in each sample)-each sample have 10 pills =10 doses or each vial has 1ml=10 doses.</t>
  </si>
  <si>
    <t>Gifted Sample Value- once you fill other information, gifted sample value will be automatically calculated for you.</t>
  </si>
  <si>
    <t>No. of gifted Sample Dosage Unit-Gifted doses can be 20 doses (20 pills) or 30 doses (3 vials).</t>
  </si>
  <si>
    <t>Number of samples gifted = For example, out of total 5 samples, 2 were gifted. The cost of 2 gifted samples can be calculated as 2 x $12=$24. This calculation would be automatically done for you in the "Sample Value ($)".</t>
  </si>
  <si>
    <t>Anesthesiology - 207L00000X, Gastroenterology - 207RG0100X</t>
  </si>
  <si>
    <t>Total numbers of samples in the package = The total number of samples in a package associated with the WAC price identified. (For example, each package has 5 samples. Each sample's cost can be calculauted as $60/5=$12.)</t>
  </si>
  <si>
    <t>Gift Value($)       (No samples drugs)</t>
  </si>
  <si>
    <t>Drug 1</t>
  </si>
  <si>
    <t>Drug 2</t>
  </si>
  <si>
    <t>Drug A</t>
  </si>
  <si>
    <t>Drug B</t>
  </si>
  <si>
    <t>WAC Price/List price = Price of the entire package of a particular medication. For example, the WAC price for Drug A 90mg is $60.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</si>
</sst>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0000\-0000\-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5"/>
      <name val="Calibri"/>
      <family val="2"/>
    </font>
    <font>
      <b/>
      <sz val="11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medium">
        <color theme="5"/>
      </right>
      <top/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7" fontId="4" fillId="2" borderId="2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7" fontId="0" fillId="0" borderId="0" xfId="0" applyNumberFormat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1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165" fontId="3" fillId="0" borderId="17" xfId="0" applyNumberFormat="1" applyFont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26"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0000\-0000\-0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alignment horizontal="center" vertical="top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0000\-0000\-0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0D50CDE-224C-4AFA-8C82-D0289C95C769}" name="Table14" displayName="Table14" ref="A4:K270" totalsRowShown="0" headerRowDxfId="25" dataDxfId="23" headerRowBorderDxfId="24">
  <autoFilter ref="A4:K270" xr:uid="{50D50CDE-224C-4AFA-8C82-D0289C95C769}"/>
  <tableColumns count="11">
    <tableColumn id="7" xr3:uid="{E226C2C9-FFA7-468C-87B2-5EBD84DC6B21}" name="No. of Drugs" dataDxfId="22"/>
    <tableColumn id="9" xr3:uid="{E248D3D2-9807-412B-AC82-E8D23CC30940}" name="Sales Rep (FirstName LastName)" dataDxfId="21"/>
    <tableColumn id="1" xr3:uid="{50DA4131-A315-4949-B824-C4CA900F29EF}" name="11 digit NDC code 00000-0000-00" dataDxfId="20"/>
    <tableColumn id="2" xr3:uid="{F5535B21-7A08-4BA1-9AE8-A59F51ADDA22}" name="Drug Name" dataDxfId="19"/>
    <tableColumn id="3" xr3:uid="{1D09BAC7-8548-450A-B95C-90FA5A1F88F9}" name="Drug Strength" dataDxfId="18"/>
    <tableColumn id="4" xr3:uid="{D11D121D-01CC-476E-84DB-A86E23C6B8B3}" name="WAC Price/List Price of the enitre package ($)" dataDxfId="17"/>
    <tableColumn id="5" xr3:uid="{84D5A5EA-0118-4CF5-B7E0-D2EACCEEB3AC}" name="Package size(Total No. of pills/vol in the entire package)" dataDxfId="16"/>
    <tableColumn id="12" xr3:uid="{F89CBD13-CD1F-48BC-9D4D-7BCBF910242D}" name="Dosage Unit (Total number of doses in the entire package)" dataDxfId="15"/>
    <tableColumn id="6" xr3:uid="{027FDD19-BC2F-456F-9BD4-C65B45B5C325}" name="Sample Dosage Unit (No. of doses in each sample)" dataDxfId="14">
      <calculatedColumnFormula>Table14[[#This Row],[WAC Price/List Price of the enitre package ($)]]*Table14[[#This Row],[Package size(Total No. of pills/vol in the entire package)]]</calculatedColumnFormula>
    </tableColumn>
    <tableColumn id="11" xr3:uid="{21B0B8F9-5017-4CEB-B027-8B08B71DAAE7}" name="No. of gifted Sample Dosage Unit" dataDxfId="13"/>
    <tableColumn id="8" xr3:uid="{01E987A1-F848-4D61-9522-830A8E95989B}" name="Gifted Sample Value ($)" dataDxfId="12">
      <calculatedColumnFormula>(Table14[[#This Row],[WAC Price/List Price of the enitre package ($)]]/Table14[[#This Row],[Dosage Unit (Total number of doses in the entire package)]])*Table14[[#This Row],[No. of gifted Sample Dosage Unit]]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7A3A33-8037-480E-81AD-4B035A4D5213}" name="Table1" displayName="Table1" ref="A4:I104" totalsRowShown="0" headerRowDxfId="11" dataDxfId="9" headerRowBorderDxfId="10">
  <autoFilter ref="A4:I104" xr:uid="{3F7A3A33-8037-480E-81AD-4B035A4D5213}"/>
  <tableColumns count="9">
    <tableColumn id="7" xr3:uid="{7410E4DE-79ED-46E8-AE29-28EEF24647B6}" name="No. of Drugs" dataDxfId="8"/>
    <tableColumn id="9" xr3:uid="{6AF3F3C9-7294-4C92-AAB7-28C97ACCFB19}" name="Sales Rep (FirstName LastName)" dataDxfId="7"/>
    <tableColumn id="1" xr3:uid="{4ACF5ABB-C3A0-4BE2-AB7A-53D583129445}" name="11 digit NDC code 00000-0000-00" dataDxfId="6"/>
    <tableColumn id="2" xr3:uid="{912E2084-64E4-4CBA-97EE-51E76CC6F672}" name="Drug Name" dataDxfId="5"/>
    <tableColumn id="3" xr3:uid="{99A0A608-D3FB-45A9-945C-0FEF44C48D02}" name="Drug Strength" dataDxfId="4"/>
    <tableColumn id="4" xr3:uid="{D21D7743-97CB-4CBC-8BE3-F626C3C47507}" name="WAC Price/List Price ($)" dataDxfId="3"/>
    <tableColumn id="5" xr3:uid="{3D7623FD-C484-4AB6-AEDE-E7697CA70CB4}" name="Total Numbers of Samples in the package" dataDxfId="2"/>
    <tableColumn id="6" xr3:uid="{43054264-E265-4905-A503-0298FFCA32FB}" name="Number of Samples gifted" dataDxfId="1">
      <calculatedColumnFormula>Table1[[#This Row],[WAC Price/List Price ($)]]*Table1[[#This Row],[Total Numbers of Samples in the package]]</calculatedColumnFormula>
    </tableColumn>
    <tableColumn id="8" xr3:uid="{DC021B01-1E6D-43F1-A7BC-9CA05F449FB0}" name="Gifted Value ($)" dataDxfId="0">
      <calculatedColumnFormula>(Table1[[#This Row],[WAC Price/List Price ($)]]/Table1[[#This Row],[Total Numbers of Samples in the package]])*Table1[[#This Row],[Number of Samples gifted]]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04F6-4F7B-4172-A195-A1A8E7F437AF}">
  <sheetPr codeName="Sheet1"/>
  <dimension ref="A1:J50"/>
  <sheetViews>
    <sheetView zoomScaleNormal="100" workbookViewId="0">
      <selection activeCell="F16" sqref="F16"/>
    </sheetView>
  </sheetViews>
  <sheetFormatPr defaultColWidth="9.08984375" defaultRowHeight="14.5" x14ac:dyDescent="0.35"/>
  <cols>
    <col min="1" max="1" width="12.1796875" style="27" customWidth="1"/>
    <col min="2" max="2" width="17.36328125" style="34" customWidth="1"/>
    <col min="3" max="3" width="9" style="31" customWidth="1"/>
    <col min="4" max="4" width="57.1796875" style="27" customWidth="1"/>
    <col min="5" max="5" width="12.36328125" style="28" customWidth="1"/>
    <col min="6" max="6" width="16.08984375" style="25" customWidth="1"/>
    <col min="7" max="7" width="16.36328125" style="27" customWidth="1"/>
    <col min="8" max="8" width="38.453125" style="3" customWidth="1"/>
    <col min="9" max="16384" width="9.08984375" style="3"/>
  </cols>
  <sheetData>
    <row r="1" spans="1:10" ht="44" thickBot="1" x14ac:dyDescent="0.4">
      <c r="A1" s="26" t="s">
        <v>38</v>
      </c>
      <c r="B1" s="32" t="s">
        <v>0</v>
      </c>
      <c r="C1" s="30" t="s">
        <v>3</v>
      </c>
      <c r="D1" s="26" t="s">
        <v>86</v>
      </c>
      <c r="E1" s="29" t="s">
        <v>21</v>
      </c>
      <c r="F1" s="24" t="s">
        <v>116</v>
      </c>
      <c r="G1" s="26" t="s">
        <v>22</v>
      </c>
      <c r="H1" s="35" t="s">
        <v>87</v>
      </c>
      <c r="J1" s="4"/>
    </row>
    <row r="2" spans="1:10" x14ac:dyDescent="0.35">
      <c r="A2" s="27" t="s">
        <v>42</v>
      </c>
      <c r="B2" s="33" t="s">
        <v>90</v>
      </c>
      <c r="C2" s="31">
        <v>2</v>
      </c>
      <c r="D2" s="27" t="s">
        <v>106</v>
      </c>
      <c r="E2" s="28" t="s">
        <v>2</v>
      </c>
      <c r="F2" s="25">
        <v>0</v>
      </c>
      <c r="G2" s="27" t="s">
        <v>1</v>
      </c>
      <c r="H2" s="36"/>
    </row>
    <row r="3" spans="1:10" x14ac:dyDescent="0.35">
      <c r="A3" s="27" t="str">
        <f>A2</f>
        <v>Lily</v>
      </c>
      <c r="B3" s="33" t="s">
        <v>91</v>
      </c>
      <c r="C3" s="31">
        <v>2</v>
      </c>
      <c r="D3" s="27" t="s">
        <v>114</v>
      </c>
      <c r="E3" s="28" t="s">
        <v>1</v>
      </c>
      <c r="F3" s="25">
        <v>390.89</v>
      </c>
      <c r="G3" s="27" t="s">
        <v>2</v>
      </c>
      <c r="H3" s="36"/>
    </row>
    <row r="4" spans="1:10" x14ac:dyDescent="0.35">
      <c r="A4" s="27" t="str">
        <f t="shared" ref="A4:A50" si="0">A3</f>
        <v>Lily</v>
      </c>
      <c r="H4" s="36"/>
    </row>
    <row r="5" spans="1:10" x14ac:dyDescent="0.35">
      <c r="A5" s="27" t="str">
        <f t="shared" si="0"/>
        <v>Lily</v>
      </c>
      <c r="H5" s="36"/>
    </row>
    <row r="6" spans="1:10" ht="15" thickBot="1" x14ac:dyDescent="0.4">
      <c r="A6" s="27" t="str">
        <f t="shared" si="0"/>
        <v>Lily</v>
      </c>
      <c r="H6" s="36"/>
    </row>
    <row r="7" spans="1:10" ht="14.4" customHeight="1" x14ac:dyDescent="0.35">
      <c r="A7" s="27" t="str">
        <f t="shared" si="0"/>
        <v>Lily</v>
      </c>
      <c r="H7" s="37" t="s">
        <v>39</v>
      </c>
    </row>
    <row r="8" spans="1:10" ht="14.4" customHeight="1" x14ac:dyDescent="0.35">
      <c r="A8" s="27" t="str">
        <f t="shared" si="0"/>
        <v>Lily</v>
      </c>
      <c r="H8" s="38"/>
    </row>
    <row r="9" spans="1:10" ht="14.4" customHeight="1" thickBot="1" x14ac:dyDescent="0.4">
      <c r="A9" s="27" t="str">
        <f t="shared" si="0"/>
        <v>Lily</v>
      </c>
      <c r="H9" s="39"/>
    </row>
    <row r="10" spans="1:10" ht="14.4" customHeight="1" x14ac:dyDescent="0.35">
      <c r="A10" s="27" t="str">
        <f t="shared" si="0"/>
        <v>Lily</v>
      </c>
    </row>
    <row r="11" spans="1:10" ht="14.4" customHeight="1" x14ac:dyDescent="0.35">
      <c r="A11" s="27" t="str">
        <f t="shared" si="0"/>
        <v>Lily</v>
      </c>
    </row>
    <row r="12" spans="1:10" ht="14.4" customHeight="1" x14ac:dyDescent="0.35">
      <c r="A12" s="27" t="str">
        <f t="shared" si="0"/>
        <v>Lily</v>
      </c>
    </row>
    <row r="13" spans="1:10" ht="14.4" customHeight="1" x14ac:dyDescent="0.35">
      <c r="A13" s="27" t="str">
        <f t="shared" si="0"/>
        <v>Lily</v>
      </c>
    </row>
    <row r="14" spans="1:10" ht="15" customHeight="1" x14ac:dyDescent="0.35">
      <c r="A14" s="27" t="str">
        <f t="shared" si="0"/>
        <v>Lily</v>
      </c>
    </row>
    <row r="15" spans="1:10" x14ac:dyDescent="0.35">
      <c r="A15" s="27" t="str">
        <f t="shared" si="0"/>
        <v>Lily</v>
      </c>
    </row>
    <row r="16" spans="1:10" x14ac:dyDescent="0.35">
      <c r="A16" s="27" t="str">
        <f t="shared" si="0"/>
        <v>Lily</v>
      </c>
    </row>
    <row r="17" spans="1:1" x14ac:dyDescent="0.35">
      <c r="A17" s="27" t="str">
        <f t="shared" si="0"/>
        <v>Lily</v>
      </c>
    </row>
    <row r="18" spans="1:1" x14ac:dyDescent="0.35">
      <c r="A18" s="27" t="str">
        <f t="shared" si="0"/>
        <v>Lily</v>
      </c>
    </row>
    <row r="19" spans="1:1" x14ac:dyDescent="0.35">
      <c r="A19" s="27" t="str">
        <f t="shared" si="0"/>
        <v>Lily</v>
      </c>
    </row>
    <row r="20" spans="1:1" x14ac:dyDescent="0.35">
      <c r="A20" s="27" t="str">
        <f t="shared" si="0"/>
        <v>Lily</v>
      </c>
    </row>
    <row r="21" spans="1:1" x14ac:dyDescent="0.35">
      <c r="A21" s="27" t="str">
        <f t="shared" si="0"/>
        <v>Lily</v>
      </c>
    </row>
    <row r="22" spans="1:1" x14ac:dyDescent="0.35">
      <c r="A22" s="27" t="str">
        <f t="shared" si="0"/>
        <v>Lily</v>
      </c>
    </row>
    <row r="23" spans="1:1" x14ac:dyDescent="0.35">
      <c r="A23" s="27" t="str">
        <f t="shared" si="0"/>
        <v>Lily</v>
      </c>
    </row>
    <row r="24" spans="1:1" x14ac:dyDescent="0.35">
      <c r="A24" s="27" t="str">
        <f t="shared" si="0"/>
        <v>Lily</v>
      </c>
    </row>
    <row r="25" spans="1:1" x14ac:dyDescent="0.35">
      <c r="A25" s="27" t="str">
        <f t="shared" si="0"/>
        <v>Lily</v>
      </c>
    </row>
    <row r="26" spans="1:1" x14ac:dyDescent="0.35">
      <c r="A26" s="27" t="str">
        <f t="shared" si="0"/>
        <v>Lily</v>
      </c>
    </row>
    <row r="27" spans="1:1" x14ac:dyDescent="0.35">
      <c r="A27" s="27" t="str">
        <f t="shared" si="0"/>
        <v>Lily</v>
      </c>
    </row>
    <row r="28" spans="1:1" x14ac:dyDescent="0.35">
      <c r="A28" s="27" t="str">
        <f t="shared" si="0"/>
        <v>Lily</v>
      </c>
    </row>
    <row r="29" spans="1:1" x14ac:dyDescent="0.35">
      <c r="A29" s="27" t="str">
        <f t="shared" si="0"/>
        <v>Lily</v>
      </c>
    </row>
    <row r="30" spans="1:1" x14ac:dyDescent="0.35">
      <c r="A30" s="27" t="str">
        <f t="shared" si="0"/>
        <v>Lily</v>
      </c>
    </row>
    <row r="31" spans="1:1" x14ac:dyDescent="0.35">
      <c r="A31" s="27" t="str">
        <f t="shared" si="0"/>
        <v>Lily</v>
      </c>
    </row>
    <row r="32" spans="1:1" x14ac:dyDescent="0.35">
      <c r="A32" s="27" t="str">
        <f t="shared" si="0"/>
        <v>Lily</v>
      </c>
    </row>
    <row r="33" spans="1:1" x14ac:dyDescent="0.35">
      <c r="A33" s="27" t="str">
        <f t="shared" si="0"/>
        <v>Lily</v>
      </c>
    </row>
    <row r="34" spans="1:1" x14ac:dyDescent="0.35">
      <c r="A34" s="27" t="str">
        <f t="shared" si="0"/>
        <v>Lily</v>
      </c>
    </row>
    <row r="35" spans="1:1" x14ac:dyDescent="0.35">
      <c r="A35" s="27" t="str">
        <f t="shared" si="0"/>
        <v>Lily</v>
      </c>
    </row>
    <row r="36" spans="1:1" x14ac:dyDescent="0.35">
      <c r="A36" s="27" t="str">
        <f t="shared" si="0"/>
        <v>Lily</v>
      </c>
    </row>
    <row r="37" spans="1:1" x14ac:dyDescent="0.35">
      <c r="A37" s="27" t="str">
        <f t="shared" si="0"/>
        <v>Lily</v>
      </c>
    </row>
    <row r="38" spans="1:1" x14ac:dyDescent="0.35">
      <c r="A38" s="27" t="str">
        <f t="shared" si="0"/>
        <v>Lily</v>
      </c>
    </row>
    <row r="39" spans="1:1" x14ac:dyDescent="0.35">
      <c r="A39" s="27" t="str">
        <f t="shared" si="0"/>
        <v>Lily</v>
      </c>
    </row>
    <row r="40" spans="1:1" x14ac:dyDescent="0.35">
      <c r="A40" s="27" t="str">
        <f t="shared" si="0"/>
        <v>Lily</v>
      </c>
    </row>
    <row r="41" spans="1:1" x14ac:dyDescent="0.35">
      <c r="A41" s="27" t="str">
        <f t="shared" si="0"/>
        <v>Lily</v>
      </c>
    </row>
    <row r="42" spans="1:1" x14ac:dyDescent="0.35">
      <c r="A42" s="27" t="str">
        <f t="shared" si="0"/>
        <v>Lily</v>
      </c>
    </row>
    <row r="43" spans="1:1" x14ac:dyDescent="0.35">
      <c r="A43" s="27" t="str">
        <f t="shared" si="0"/>
        <v>Lily</v>
      </c>
    </row>
    <row r="44" spans="1:1" x14ac:dyDescent="0.35">
      <c r="A44" s="27" t="str">
        <f t="shared" si="0"/>
        <v>Lily</v>
      </c>
    </row>
    <row r="45" spans="1:1" x14ac:dyDescent="0.35">
      <c r="A45" s="27" t="str">
        <f t="shared" si="0"/>
        <v>Lily</v>
      </c>
    </row>
    <row r="46" spans="1:1" x14ac:dyDescent="0.35">
      <c r="A46" s="27" t="str">
        <f t="shared" si="0"/>
        <v>Lily</v>
      </c>
    </row>
    <row r="47" spans="1:1" x14ac:dyDescent="0.35">
      <c r="A47" s="27" t="str">
        <f t="shared" si="0"/>
        <v>Lily</v>
      </c>
    </row>
    <row r="48" spans="1:1" x14ac:dyDescent="0.35">
      <c r="A48" s="27" t="str">
        <f t="shared" si="0"/>
        <v>Lily</v>
      </c>
    </row>
    <row r="49" spans="1:1" x14ac:dyDescent="0.35">
      <c r="A49" s="27" t="str">
        <f t="shared" si="0"/>
        <v>Lily</v>
      </c>
    </row>
    <row r="50" spans="1:1" x14ac:dyDescent="0.35">
      <c r="A50" s="27" t="str">
        <f t="shared" si="0"/>
        <v>Lily</v>
      </c>
    </row>
  </sheetData>
  <mergeCells count="2">
    <mergeCell ref="H1:H6"/>
    <mergeCell ref="H7:H9"/>
  </mergeCells>
  <dataValidations xWindow="767" yWindow="220" count="2">
    <dataValidation type="list" allowBlank="1" showInputMessage="1" showErrorMessage="1" errorTitle="Yes or No" error="Please select &quot;Yes&quot; or &quot;No&quot; from the dropdown menu." sqref="E2:E1048576 G2:G1048576" xr:uid="{1A93FFE0-21DE-4EF4-95B5-752A036E0C1C}">
      <formula1>"Yes, No"</formula1>
    </dataValidation>
    <dataValidation allowBlank="1" showInputMessage="1" showErrorMessage="1" prompt="--&gt;Select all specialties that most closely describe all providers you are associated with._x000a__x000a_--&gt;To delete an entry, select that entry again from the list." sqref="D1" xr:uid="{9E3C9AA4-F459-4C77-91A0-B369018FFA1B}"/>
  </dataValidations>
  <hyperlinks>
    <hyperlink ref="H7:H9" location="'Fill Sample Drug Info Here'!A1" display="Fill Sample Drug Info Here" xr:uid="{1BD91E4D-DD68-44D7-8CE2-D47EAC86F506}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767" yWindow="220" count="2">
        <x14:dataValidation type="list" errorStyle="warning" allowBlank="1" showInputMessage="1" showErrorMessage="1" error="To delete a specialities, select agaain" xr:uid="{40B96CAD-451D-4864-A4B4-98DC2A8A1E68}">
          <x14:formula1>
            <xm:f>'CMS Classification Specialty'!$A$1:$A$35</xm:f>
          </x14:formula1>
          <xm:sqref>D2:D51</xm:sqref>
        </x14:dataValidation>
        <x14:dataValidation type="list" allowBlank="1" showInputMessage="1" showErrorMessage="1" xr:uid="{F29CE44B-304A-4056-95D4-89DC4EB220CE}">
          <x14:formula1>
            <xm:f>'CMS Classification Specialty'!$D$6:$D$30</xm:f>
          </x14:formula1>
          <xm:sqref>D52:D1048576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EB0D2-0BBE-4366-B22D-1D7EFA214B3D}">
  <dimension ref="A1:L270"/>
  <sheetViews>
    <sheetView tabSelected="1" workbookViewId="0">
      <selection activeCell="D6" sqref="D6"/>
    </sheetView>
  </sheetViews>
  <sheetFormatPr defaultRowHeight="14.5" x14ac:dyDescent="0.35"/>
  <cols>
    <col min="1" max="1" width="8.453125" style="5" customWidth="1"/>
    <col min="2" max="2" width="13.08984375" style="6" customWidth="1"/>
    <col min="3" max="3" width="16.36328125" style="6" customWidth="1"/>
    <col min="4" max="4" width="12.08984375" style="8" customWidth="1"/>
    <col min="5" max="5" width="10.08984375" style="6" customWidth="1"/>
    <col min="6" max="6" width="17.54296875" style="9" customWidth="1"/>
    <col min="7" max="7" width="16.1796875" style="5" customWidth="1"/>
    <col min="8" max="8" width="15.1796875" style="5" customWidth="1"/>
    <col min="9" max="9" width="18.6328125" style="11" customWidth="1"/>
    <col min="10" max="10" width="14.453125" style="11" customWidth="1"/>
    <col min="11" max="11" width="13.08984375" customWidth="1"/>
    <col min="12" max="12" width="73.453125" style="16" customWidth="1"/>
  </cols>
  <sheetData>
    <row r="1" spans="1:12" ht="15" thickTop="1" x14ac:dyDescent="0.35">
      <c r="A1" s="43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2" ht="14.4" customHeight="1" x14ac:dyDescent="0.3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2" ht="30.65" customHeight="1" thickBot="1" x14ac:dyDescent="0.4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2" s="16" customFormat="1" ht="40.75" customHeight="1" thickTop="1" x14ac:dyDescent="0.35">
      <c r="A4" s="15" t="s">
        <v>25</v>
      </c>
      <c r="B4" s="14" t="s">
        <v>89</v>
      </c>
      <c r="C4" s="12" t="s">
        <v>23</v>
      </c>
      <c r="D4" s="13" t="s">
        <v>24</v>
      </c>
      <c r="E4" s="13" t="s">
        <v>88</v>
      </c>
      <c r="F4" s="17" t="s">
        <v>95</v>
      </c>
      <c r="G4" s="22" t="s">
        <v>100</v>
      </c>
      <c r="H4" s="22" t="s">
        <v>108</v>
      </c>
      <c r="I4" s="22" t="s">
        <v>99</v>
      </c>
      <c r="J4" s="22" t="s">
        <v>96</v>
      </c>
      <c r="K4" s="18" t="s">
        <v>97</v>
      </c>
      <c r="L4" s="40" t="s">
        <v>103</v>
      </c>
    </row>
    <row r="5" spans="1:12" x14ac:dyDescent="0.35">
      <c r="A5" s="5">
        <v>1</v>
      </c>
      <c r="B5" s="5" t="s">
        <v>90</v>
      </c>
      <c r="C5" s="7" t="s">
        <v>26</v>
      </c>
      <c r="D5" s="6" t="s">
        <v>117</v>
      </c>
      <c r="E5" s="8" t="s">
        <v>40</v>
      </c>
      <c r="F5" s="19">
        <v>120</v>
      </c>
      <c r="G5" s="23" t="s">
        <v>98</v>
      </c>
      <c r="H5" s="23">
        <v>60</v>
      </c>
      <c r="I5" s="23">
        <v>10</v>
      </c>
      <c r="J5" s="23">
        <v>30</v>
      </c>
      <c r="K5" s="20">
        <f>(Table14[[#This Row],[WAC Price/List Price of the enitre package ($)]]/Table14[[#This Row],[Dosage Unit (Total number of doses in the entire package)]])*Table14[[#This Row],[No. of gifted Sample Dosage Unit]]</f>
        <v>60</v>
      </c>
      <c r="L5" s="41"/>
    </row>
    <row r="6" spans="1:12" ht="14.4" customHeight="1" x14ac:dyDescent="0.35">
      <c r="A6" s="5">
        <v>2</v>
      </c>
      <c r="B6" s="5" t="s">
        <v>91</v>
      </c>
      <c r="C6" s="7" t="s">
        <v>35</v>
      </c>
      <c r="D6" s="6" t="s">
        <v>118</v>
      </c>
      <c r="E6" s="8" t="s">
        <v>104</v>
      </c>
      <c r="F6" s="19">
        <v>80</v>
      </c>
      <c r="G6" s="23" t="s">
        <v>101</v>
      </c>
      <c r="H6" s="23">
        <v>40</v>
      </c>
      <c r="I6" s="23">
        <v>5</v>
      </c>
      <c r="J6" s="23">
        <v>10</v>
      </c>
      <c r="K6" s="20">
        <f>(Table14[[#This Row],[WAC Price/List Price of the enitre package ($)]]/Table14[[#This Row],[Dosage Unit (Total number of doses in the entire package)]])*Table14[[#This Row],[No. of gifted Sample Dosage Unit]]</f>
        <v>20</v>
      </c>
      <c r="L6" s="40" t="s">
        <v>102</v>
      </c>
    </row>
    <row r="7" spans="1:12" ht="14.4" customHeight="1" x14ac:dyDescent="0.35">
      <c r="A7" s="5">
        <v>3</v>
      </c>
      <c r="B7" s="5"/>
      <c r="C7" s="7"/>
      <c r="D7" s="6"/>
      <c r="E7" s="8"/>
      <c r="F7" s="19"/>
      <c r="G7" s="23"/>
      <c r="H7" s="23"/>
      <c r="I7" s="23"/>
      <c r="J7" s="23"/>
      <c r="K7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7" s="41"/>
    </row>
    <row r="8" spans="1:12" x14ac:dyDescent="0.35">
      <c r="A8" s="5">
        <v>4</v>
      </c>
      <c r="B8" s="5"/>
      <c r="C8" s="7"/>
      <c r="D8" s="6"/>
      <c r="E8" s="8"/>
      <c r="K8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8" s="42"/>
    </row>
    <row r="9" spans="1:12" ht="17.399999999999999" customHeight="1" x14ac:dyDescent="0.35">
      <c r="A9" s="5">
        <v>5</v>
      </c>
      <c r="B9" s="5"/>
      <c r="C9" s="7"/>
      <c r="D9" s="6"/>
      <c r="E9" s="8"/>
      <c r="K9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9" s="40" t="s">
        <v>109</v>
      </c>
    </row>
    <row r="10" spans="1:12" x14ac:dyDescent="0.35">
      <c r="A10" s="5">
        <v>6</v>
      </c>
      <c r="B10" s="5"/>
      <c r="C10" s="7"/>
      <c r="D10" s="6"/>
      <c r="E10" s="8"/>
      <c r="K10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10" s="41"/>
    </row>
    <row r="11" spans="1:12" x14ac:dyDescent="0.35">
      <c r="A11" s="5">
        <v>7</v>
      </c>
      <c r="B11" s="5"/>
      <c r="C11" s="7"/>
      <c r="D11" s="6"/>
      <c r="E11" s="8"/>
      <c r="K11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11" s="41"/>
    </row>
    <row r="12" spans="1:12" ht="14.4" customHeight="1" x14ac:dyDescent="0.35">
      <c r="A12" s="5">
        <v>8</v>
      </c>
      <c r="B12" s="5"/>
      <c r="C12" s="7"/>
      <c r="D12" s="6"/>
      <c r="E12" s="8"/>
      <c r="K12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12" s="41"/>
    </row>
    <row r="13" spans="1:12" ht="14.4" customHeight="1" x14ac:dyDescent="0.35">
      <c r="A13" s="5">
        <v>9</v>
      </c>
      <c r="B13" s="5"/>
      <c r="C13" s="7"/>
      <c r="D13" s="6"/>
      <c r="E13" s="8"/>
      <c r="K13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13" s="40" t="s">
        <v>110</v>
      </c>
    </row>
    <row r="14" spans="1:12" x14ac:dyDescent="0.35">
      <c r="A14" s="5">
        <v>10</v>
      </c>
      <c r="B14" s="5"/>
      <c r="C14" s="7"/>
      <c r="D14" s="6"/>
      <c r="E14" s="8"/>
      <c r="K14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14" s="41"/>
    </row>
    <row r="15" spans="1:12" ht="16.75" customHeight="1" x14ac:dyDescent="0.35">
      <c r="A15" s="5">
        <v>11</v>
      </c>
      <c r="B15" s="5"/>
      <c r="C15" s="7"/>
      <c r="D15" s="6"/>
      <c r="E15" s="8"/>
      <c r="K15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15" s="41"/>
    </row>
    <row r="16" spans="1:12" x14ac:dyDescent="0.35">
      <c r="A16" s="5">
        <v>12</v>
      </c>
      <c r="B16" s="5"/>
      <c r="C16" s="7"/>
      <c r="D16" s="6"/>
      <c r="E16" s="8"/>
      <c r="K16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16" s="40" t="s">
        <v>112</v>
      </c>
    </row>
    <row r="17" spans="1:12" x14ac:dyDescent="0.35">
      <c r="A17" s="5">
        <v>13</v>
      </c>
      <c r="B17" s="5"/>
      <c r="C17" s="7"/>
      <c r="D17" s="6"/>
      <c r="E17" s="8"/>
      <c r="K17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17" s="41"/>
    </row>
    <row r="18" spans="1:12" ht="14.4" customHeight="1" x14ac:dyDescent="0.35">
      <c r="A18" s="5">
        <v>14</v>
      </c>
      <c r="B18" s="5"/>
      <c r="C18" s="7"/>
      <c r="D18" s="6"/>
      <c r="E18" s="8"/>
      <c r="K18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18" s="41"/>
    </row>
    <row r="19" spans="1:12" x14ac:dyDescent="0.35">
      <c r="A19" s="5">
        <v>15</v>
      </c>
      <c r="B19" s="5"/>
      <c r="C19" s="7"/>
      <c r="D19" s="6"/>
      <c r="E19" s="8"/>
      <c r="K19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19" s="40" t="s">
        <v>111</v>
      </c>
    </row>
    <row r="20" spans="1:12" x14ac:dyDescent="0.35">
      <c r="A20" s="5">
        <v>16</v>
      </c>
      <c r="B20" s="5"/>
      <c r="C20" s="7"/>
      <c r="D20" s="6"/>
      <c r="E20" s="8"/>
      <c r="K20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20" s="41"/>
    </row>
    <row r="21" spans="1:12" x14ac:dyDescent="0.35">
      <c r="A21" s="5">
        <v>17</v>
      </c>
      <c r="B21" s="5"/>
      <c r="C21" s="7"/>
      <c r="D21" s="6"/>
      <c r="E21" s="8"/>
      <c r="K21" s="20" t="e">
        <f>(Table14[[#This Row],[WAC Price/List Price of the enitre package ($)]]/Table14[[#This Row],[Dosage Unit (Total number of doses in the entire package)]])*Table14[[#This Row],[No. of gifted Sample Dosage Unit]]</f>
        <v>#DIV/0!</v>
      </c>
      <c r="L21" s="42"/>
    </row>
    <row r="22" spans="1:12" x14ac:dyDescent="0.35">
      <c r="A22" s="5">
        <v>18</v>
      </c>
      <c r="B22" s="5"/>
      <c r="C22" s="7"/>
      <c r="D22" s="6"/>
      <c r="E22" s="8"/>
      <c r="K2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" spans="1:12" x14ac:dyDescent="0.35">
      <c r="A23" s="5">
        <v>19</v>
      </c>
      <c r="B23" s="5"/>
      <c r="C23" s="7"/>
      <c r="D23" s="6"/>
      <c r="E23" s="8"/>
      <c r="K2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" spans="1:12" x14ac:dyDescent="0.35">
      <c r="A24" s="5">
        <v>20</v>
      </c>
      <c r="B24" s="5"/>
      <c r="C24" s="7"/>
      <c r="D24" s="6"/>
      <c r="E24" s="8"/>
      <c r="K2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" spans="1:12" x14ac:dyDescent="0.35">
      <c r="A25" s="5">
        <v>21</v>
      </c>
      <c r="B25" s="5"/>
      <c r="C25" s="7"/>
      <c r="D25" s="6"/>
      <c r="E25" s="8"/>
      <c r="K2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" spans="1:12" x14ac:dyDescent="0.35">
      <c r="A26" s="5">
        <v>22</v>
      </c>
      <c r="B26" s="5"/>
      <c r="C26" s="7"/>
      <c r="D26" s="6"/>
      <c r="E26" s="8"/>
      <c r="K2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7" spans="1:12" x14ac:dyDescent="0.35">
      <c r="A27" s="5">
        <v>23</v>
      </c>
      <c r="B27" s="5"/>
      <c r="C27" s="7"/>
      <c r="D27" s="6"/>
      <c r="E27" s="8"/>
      <c r="K2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8" spans="1:12" x14ac:dyDescent="0.35">
      <c r="A28" s="5">
        <v>24</v>
      </c>
      <c r="B28" s="5"/>
      <c r="C28" s="7"/>
      <c r="D28" s="6"/>
      <c r="E28" s="8"/>
      <c r="K2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9" spans="1:12" x14ac:dyDescent="0.35">
      <c r="A29" s="5">
        <v>25</v>
      </c>
      <c r="B29" s="5"/>
      <c r="C29" s="7"/>
      <c r="D29" s="6"/>
      <c r="E29" s="8"/>
      <c r="K2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30" spans="1:12" x14ac:dyDescent="0.35">
      <c r="A30" s="5">
        <v>26</v>
      </c>
      <c r="B30" s="5"/>
      <c r="C30" s="7"/>
      <c r="D30" s="6"/>
      <c r="E30" s="8"/>
      <c r="K3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31" spans="1:12" x14ac:dyDescent="0.35">
      <c r="A31" s="5">
        <v>27</v>
      </c>
      <c r="B31" s="5"/>
      <c r="C31" s="7"/>
      <c r="D31" s="6"/>
      <c r="E31" s="8"/>
      <c r="K3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32" spans="1:12" x14ac:dyDescent="0.35">
      <c r="A32" s="5">
        <v>28</v>
      </c>
      <c r="B32" s="5"/>
      <c r="C32" s="7"/>
      <c r="D32" s="6"/>
      <c r="E32" s="8"/>
      <c r="K3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33" spans="1:11" x14ac:dyDescent="0.35">
      <c r="A33" s="5">
        <v>29</v>
      </c>
      <c r="B33" s="5"/>
      <c r="C33" s="7"/>
      <c r="D33" s="6"/>
      <c r="E33" s="8"/>
      <c r="K3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34" spans="1:11" x14ac:dyDescent="0.35">
      <c r="A34" s="5">
        <v>30</v>
      </c>
      <c r="B34" s="5"/>
      <c r="C34" s="7"/>
      <c r="D34" s="6"/>
      <c r="E34" s="8"/>
      <c r="K3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35" spans="1:11" x14ac:dyDescent="0.35">
      <c r="A35" s="5">
        <v>31</v>
      </c>
      <c r="B35" s="5"/>
      <c r="C35" s="7"/>
      <c r="D35" s="6"/>
      <c r="E35" s="8"/>
      <c r="K3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36" spans="1:11" x14ac:dyDescent="0.35">
      <c r="A36" s="5">
        <v>32</v>
      </c>
      <c r="B36" s="5"/>
      <c r="C36" s="7"/>
      <c r="D36" s="6"/>
      <c r="E36" s="8"/>
      <c r="K3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37" spans="1:11" x14ac:dyDescent="0.35">
      <c r="A37" s="5">
        <v>33</v>
      </c>
      <c r="B37" s="5"/>
      <c r="C37" s="7"/>
      <c r="D37" s="6"/>
      <c r="E37" s="8"/>
      <c r="K3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38" spans="1:11" x14ac:dyDescent="0.35">
      <c r="A38" s="5">
        <v>34</v>
      </c>
      <c r="B38" s="5"/>
      <c r="C38" s="7"/>
      <c r="D38" s="6"/>
      <c r="E38" s="8"/>
      <c r="K3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39" spans="1:11" x14ac:dyDescent="0.35">
      <c r="A39" s="5">
        <v>35</v>
      </c>
      <c r="B39" s="5"/>
      <c r="C39" s="7"/>
      <c r="D39" s="6"/>
      <c r="E39" s="8"/>
      <c r="K3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40" spans="1:11" x14ac:dyDescent="0.35">
      <c r="A40" s="5">
        <v>36</v>
      </c>
      <c r="B40" s="5"/>
      <c r="C40" s="7"/>
      <c r="D40" s="6"/>
      <c r="E40" s="8"/>
      <c r="K4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41" spans="1:11" x14ac:dyDescent="0.35">
      <c r="A41" s="5">
        <v>37</v>
      </c>
      <c r="B41" s="5"/>
      <c r="C41" s="7"/>
      <c r="D41" s="6"/>
      <c r="E41" s="8"/>
      <c r="K4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42" spans="1:11" x14ac:dyDescent="0.35">
      <c r="A42" s="5">
        <v>38</v>
      </c>
      <c r="B42" s="5"/>
      <c r="C42" s="7"/>
      <c r="D42" s="6"/>
      <c r="E42" s="8"/>
      <c r="K4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43" spans="1:11" x14ac:dyDescent="0.35">
      <c r="A43" s="5">
        <v>39</v>
      </c>
      <c r="B43" s="5"/>
      <c r="C43" s="7"/>
      <c r="D43" s="6"/>
      <c r="E43" s="8"/>
      <c r="K4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44" spans="1:11" x14ac:dyDescent="0.35">
      <c r="A44" s="5">
        <v>40</v>
      </c>
      <c r="B44" s="5"/>
      <c r="C44" s="7"/>
      <c r="D44" s="6"/>
      <c r="E44" s="8"/>
      <c r="K4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45" spans="1:11" x14ac:dyDescent="0.35">
      <c r="A45" s="5">
        <v>41</v>
      </c>
      <c r="B45" s="5"/>
      <c r="C45" s="7"/>
      <c r="D45" s="6"/>
      <c r="E45" s="8"/>
      <c r="K4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46" spans="1:11" x14ac:dyDescent="0.35">
      <c r="A46" s="5">
        <v>42</v>
      </c>
      <c r="B46" s="5"/>
      <c r="C46" s="7"/>
      <c r="D46" s="6"/>
      <c r="E46" s="8"/>
      <c r="K4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47" spans="1:11" x14ac:dyDescent="0.35">
      <c r="A47" s="5">
        <v>43</v>
      </c>
      <c r="B47" s="5"/>
      <c r="C47" s="7"/>
      <c r="D47" s="6"/>
      <c r="E47" s="8"/>
      <c r="K4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48" spans="1:11" x14ac:dyDescent="0.35">
      <c r="A48" s="5">
        <v>44</v>
      </c>
      <c r="B48" s="5"/>
      <c r="C48" s="7"/>
      <c r="D48" s="6"/>
      <c r="E48" s="8"/>
      <c r="K4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49" spans="1:11" x14ac:dyDescent="0.35">
      <c r="A49" s="5">
        <v>45</v>
      </c>
      <c r="B49" s="5"/>
      <c r="C49" s="7"/>
      <c r="D49" s="6"/>
      <c r="E49" s="8"/>
      <c r="K4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50" spans="1:11" x14ac:dyDescent="0.35">
      <c r="A50" s="5">
        <v>46</v>
      </c>
      <c r="B50" s="5"/>
      <c r="C50" s="7"/>
      <c r="E50" s="11"/>
      <c r="K5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51" spans="1:11" x14ac:dyDescent="0.35">
      <c r="A51" s="5">
        <v>47</v>
      </c>
      <c r="B51" s="5"/>
      <c r="C51" s="7"/>
      <c r="E51" s="11"/>
      <c r="K5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52" spans="1:11" x14ac:dyDescent="0.35">
      <c r="A52" s="5">
        <v>48</v>
      </c>
      <c r="B52" s="5"/>
      <c r="C52" s="7"/>
      <c r="E52" s="11"/>
      <c r="K5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53" spans="1:11" x14ac:dyDescent="0.35">
      <c r="A53" s="5">
        <v>49</v>
      </c>
      <c r="B53" s="5"/>
      <c r="C53" s="7"/>
      <c r="E53" s="11"/>
      <c r="K5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54" spans="1:11" x14ac:dyDescent="0.35">
      <c r="A54" s="5">
        <v>50</v>
      </c>
      <c r="B54" s="5"/>
      <c r="C54" s="7"/>
      <c r="E54" s="11"/>
      <c r="K5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55" spans="1:11" x14ac:dyDescent="0.35">
      <c r="A55" s="5">
        <v>51</v>
      </c>
      <c r="B55" s="5"/>
      <c r="C55" s="7"/>
      <c r="E55" s="11"/>
      <c r="K5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56" spans="1:11" x14ac:dyDescent="0.35">
      <c r="A56" s="5">
        <v>52</v>
      </c>
      <c r="B56" s="10"/>
      <c r="C56" s="7"/>
      <c r="E56" s="11"/>
      <c r="K5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57" spans="1:11" x14ac:dyDescent="0.35">
      <c r="A57" s="5">
        <v>53</v>
      </c>
      <c r="B57" s="5"/>
      <c r="C57" s="7"/>
      <c r="E57" s="11"/>
      <c r="K5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58" spans="1:11" x14ac:dyDescent="0.35">
      <c r="A58" s="5">
        <v>54</v>
      </c>
      <c r="B58" s="10"/>
      <c r="C58" s="7"/>
      <c r="E58" s="11"/>
      <c r="K5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59" spans="1:11" x14ac:dyDescent="0.35">
      <c r="A59" s="5">
        <v>55</v>
      </c>
      <c r="B59" s="5"/>
      <c r="C59" s="7"/>
      <c r="E59" s="11"/>
      <c r="K5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60" spans="1:11" x14ac:dyDescent="0.35">
      <c r="A60" s="5">
        <v>56</v>
      </c>
      <c r="B60" s="10"/>
      <c r="C60" s="7"/>
      <c r="E60" s="11"/>
      <c r="K6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61" spans="1:11" x14ac:dyDescent="0.35">
      <c r="A61" s="5">
        <v>57</v>
      </c>
      <c r="B61" s="5"/>
      <c r="C61" s="7"/>
      <c r="E61" s="11"/>
      <c r="K6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62" spans="1:11" x14ac:dyDescent="0.35">
      <c r="A62" s="5">
        <v>58</v>
      </c>
      <c r="B62" s="10"/>
      <c r="C62" s="7"/>
      <c r="E62" s="11"/>
      <c r="K6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63" spans="1:11" x14ac:dyDescent="0.35">
      <c r="A63" s="5">
        <v>59</v>
      </c>
      <c r="B63" s="5"/>
      <c r="C63" s="7"/>
      <c r="E63" s="11"/>
      <c r="K6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64" spans="1:11" x14ac:dyDescent="0.35">
      <c r="A64" s="5">
        <v>60</v>
      </c>
      <c r="B64" s="10"/>
      <c r="C64" s="7"/>
      <c r="E64" s="11"/>
      <c r="K6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65" spans="1:11" x14ac:dyDescent="0.35">
      <c r="A65" s="5">
        <v>61</v>
      </c>
      <c r="B65" s="5"/>
      <c r="C65" s="7"/>
      <c r="E65" s="11"/>
      <c r="K6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66" spans="1:11" x14ac:dyDescent="0.35">
      <c r="A66" s="5">
        <v>62</v>
      </c>
      <c r="B66" s="10"/>
      <c r="C66" s="7"/>
      <c r="E66" s="11"/>
      <c r="K6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67" spans="1:11" x14ac:dyDescent="0.35">
      <c r="A67" s="5">
        <v>63</v>
      </c>
      <c r="B67" s="5"/>
      <c r="C67" s="7"/>
      <c r="E67" s="11"/>
      <c r="K6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68" spans="1:11" x14ac:dyDescent="0.35">
      <c r="A68" s="5">
        <v>64</v>
      </c>
      <c r="B68" s="10"/>
      <c r="C68" s="7"/>
      <c r="E68" s="11"/>
      <c r="K6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69" spans="1:11" x14ac:dyDescent="0.35">
      <c r="A69" s="5">
        <v>65</v>
      </c>
      <c r="B69" s="5"/>
      <c r="C69" s="7"/>
      <c r="E69" s="11"/>
      <c r="K6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70" spans="1:11" x14ac:dyDescent="0.35">
      <c r="A70" s="5">
        <v>66</v>
      </c>
      <c r="B70" s="10"/>
      <c r="C70" s="7"/>
      <c r="E70" s="11"/>
      <c r="K7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71" spans="1:11" x14ac:dyDescent="0.35">
      <c r="A71" s="5">
        <v>67</v>
      </c>
      <c r="B71" s="5"/>
      <c r="C71" s="7"/>
      <c r="E71" s="11"/>
      <c r="K7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72" spans="1:11" x14ac:dyDescent="0.35">
      <c r="A72" s="5">
        <v>68</v>
      </c>
      <c r="B72" s="10"/>
      <c r="C72" s="7"/>
      <c r="E72" s="11"/>
      <c r="K7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73" spans="1:11" x14ac:dyDescent="0.35">
      <c r="A73" s="5">
        <v>69</v>
      </c>
      <c r="B73" s="5"/>
      <c r="C73" s="7"/>
      <c r="E73" s="11"/>
      <c r="K7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74" spans="1:11" x14ac:dyDescent="0.35">
      <c r="A74" s="5">
        <v>70</v>
      </c>
      <c r="B74" s="10"/>
      <c r="C74" s="7"/>
      <c r="E74" s="11"/>
      <c r="K7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75" spans="1:11" x14ac:dyDescent="0.35">
      <c r="A75" s="5">
        <v>71</v>
      </c>
      <c r="B75" s="5"/>
      <c r="C75" s="7"/>
      <c r="E75" s="11"/>
      <c r="K7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76" spans="1:11" x14ac:dyDescent="0.35">
      <c r="A76" s="5">
        <v>72</v>
      </c>
      <c r="B76" s="10"/>
      <c r="C76" s="7"/>
      <c r="E76" s="11"/>
      <c r="K7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77" spans="1:11" x14ac:dyDescent="0.35">
      <c r="A77" s="5">
        <v>73</v>
      </c>
      <c r="B77" s="5"/>
      <c r="C77" s="7"/>
      <c r="E77" s="11"/>
      <c r="K7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78" spans="1:11" x14ac:dyDescent="0.35">
      <c r="A78" s="5">
        <v>74</v>
      </c>
      <c r="B78" s="10"/>
      <c r="C78" s="7"/>
      <c r="E78" s="11"/>
      <c r="K7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79" spans="1:11" x14ac:dyDescent="0.35">
      <c r="A79" s="5">
        <v>75</v>
      </c>
      <c r="B79" s="5"/>
      <c r="C79" s="7"/>
      <c r="E79" s="11"/>
      <c r="K7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80" spans="1:11" x14ac:dyDescent="0.35">
      <c r="A80" s="5">
        <v>76</v>
      </c>
      <c r="B80" s="10"/>
      <c r="C80" s="7"/>
      <c r="E80" s="11"/>
      <c r="K8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81" spans="1:11" x14ac:dyDescent="0.35">
      <c r="A81" s="5">
        <v>77</v>
      </c>
      <c r="B81" s="5"/>
      <c r="C81" s="7"/>
      <c r="E81" s="11"/>
      <c r="K8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82" spans="1:11" x14ac:dyDescent="0.35">
      <c r="A82" s="5">
        <v>78</v>
      </c>
      <c r="B82" s="10"/>
      <c r="C82" s="7"/>
      <c r="E82" s="11"/>
      <c r="K8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83" spans="1:11" x14ac:dyDescent="0.35">
      <c r="A83" s="5">
        <v>79</v>
      </c>
      <c r="B83" s="5"/>
      <c r="C83" s="7"/>
      <c r="E83" s="11"/>
      <c r="K8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84" spans="1:11" x14ac:dyDescent="0.35">
      <c r="A84" s="5">
        <v>80</v>
      </c>
      <c r="B84" s="10"/>
      <c r="C84" s="7"/>
      <c r="E84" s="11"/>
      <c r="K8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85" spans="1:11" x14ac:dyDescent="0.35">
      <c r="A85" s="5">
        <v>81</v>
      </c>
      <c r="B85" s="5"/>
      <c r="C85" s="7"/>
      <c r="E85" s="11"/>
      <c r="K8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86" spans="1:11" x14ac:dyDescent="0.35">
      <c r="A86" s="5">
        <v>82</v>
      </c>
      <c r="B86" s="10"/>
      <c r="C86" s="7"/>
      <c r="E86" s="11"/>
      <c r="K8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87" spans="1:11" x14ac:dyDescent="0.35">
      <c r="A87" s="5">
        <v>83</v>
      </c>
      <c r="B87" s="5"/>
      <c r="C87" s="7"/>
      <c r="E87" s="11"/>
      <c r="K8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88" spans="1:11" x14ac:dyDescent="0.35">
      <c r="A88" s="5">
        <v>84</v>
      </c>
      <c r="B88" s="10"/>
      <c r="C88" s="7"/>
      <c r="E88" s="11"/>
      <c r="K8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89" spans="1:11" x14ac:dyDescent="0.35">
      <c r="A89" s="5">
        <v>85</v>
      </c>
      <c r="B89" s="5"/>
      <c r="C89" s="7"/>
      <c r="E89" s="11"/>
      <c r="K8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90" spans="1:11" x14ac:dyDescent="0.35">
      <c r="A90" s="5">
        <v>86</v>
      </c>
      <c r="B90" s="10"/>
      <c r="C90" s="7"/>
      <c r="E90" s="11"/>
      <c r="K9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91" spans="1:11" x14ac:dyDescent="0.35">
      <c r="A91" s="5">
        <v>87</v>
      </c>
      <c r="B91" s="5"/>
      <c r="C91" s="7"/>
      <c r="E91" s="11"/>
      <c r="K9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92" spans="1:11" x14ac:dyDescent="0.35">
      <c r="A92" s="5">
        <v>88</v>
      </c>
      <c r="B92" s="10"/>
      <c r="C92" s="7"/>
      <c r="E92" s="11"/>
      <c r="K9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93" spans="1:11" x14ac:dyDescent="0.35">
      <c r="A93" s="5">
        <v>89</v>
      </c>
      <c r="B93" s="5"/>
      <c r="C93" s="7"/>
      <c r="E93" s="11"/>
      <c r="K9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94" spans="1:11" x14ac:dyDescent="0.35">
      <c r="A94" s="5">
        <v>90</v>
      </c>
      <c r="B94" s="10"/>
      <c r="C94" s="7"/>
      <c r="E94" s="11"/>
      <c r="K9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95" spans="1:11" x14ac:dyDescent="0.35">
      <c r="A95" s="5">
        <v>91</v>
      </c>
      <c r="B95" s="5"/>
      <c r="C95" s="7"/>
      <c r="E95" s="11"/>
      <c r="K9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96" spans="1:11" x14ac:dyDescent="0.35">
      <c r="A96" s="5">
        <v>92</v>
      </c>
      <c r="B96" s="10"/>
      <c r="C96" s="7"/>
      <c r="E96" s="11"/>
      <c r="K9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97" spans="1:11" x14ac:dyDescent="0.35">
      <c r="A97" s="5">
        <v>93</v>
      </c>
      <c r="B97" s="5"/>
      <c r="C97" s="7"/>
      <c r="E97" s="11"/>
      <c r="K9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98" spans="1:11" x14ac:dyDescent="0.35">
      <c r="A98" s="5">
        <v>94</v>
      </c>
      <c r="B98" s="5"/>
      <c r="C98" s="7"/>
      <c r="E98" s="8"/>
      <c r="K9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99" spans="1:11" x14ac:dyDescent="0.35">
      <c r="A99" s="5">
        <v>95</v>
      </c>
      <c r="B99" s="5"/>
      <c r="C99" s="7"/>
      <c r="E99" s="8"/>
      <c r="K9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00" spans="1:11" x14ac:dyDescent="0.35">
      <c r="A100" s="5">
        <v>96</v>
      </c>
      <c r="B100" s="5"/>
      <c r="C100" s="7"/>
      <c r="E100" s="8"/>
      <c r="K10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01" spans="1:11" x14ac:dyDescent="0.35">
      <c r="A101" s="5">
        <v>97</v>
      </c>
      <c r="B101" s="5"/>
      <c r="C101" s="7"/>
      <c r="E101" s="8"/>
      <c r="K10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02" spans="1:11" x14ac:dyDescent="0.35">
      <c r="A102" s="5">
        <v>98</v>
      </c>
      <c r="B102" s="5"/>
      <c r="C102" s="7"/>
      <c r="E102" s="8"/>
      <c r="K10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03" spans="1:11" x14ac:dyDescent="0.35">
      <c r="A103" s="5">
        <v>99</v>
      </c>
      <c r="B103" s="5"/>
      <c r="C103" s="7"/>
      <c r="E103" s="8"/>
      <c r="K10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04" spans="1:11" x14ac:dyDescent="0.35">
      <c r="A104" s="5">
        <v>100</v>
      </c>
      <c r="B104" s="5"/>
      <c r="C104" s="7"/>
      <c r="E104" s="8"/>
      <c r="K10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05" spans="1:11" x14ac:dyDescent="0.35">
      <c r="B105" s="5"/>
      <c r="C105" s="7"/>
      <c r="E105" s="8"/>
      <c r="I105" s="11">
        <f>Table14[[#This Row],[WAC Price/List Price of the enitre package ($)]]*Table14[[#This Row],[Package size(Total No. of pills/vol in the entire package)]]</f>
        <v>0</v>
      </c>
      <c r="K10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06" spans="1:11" x14ac:dyDescent="0.35">
      <c r="B106" s="5"/>
      <c r="C106" s="7"/>
      <c r="E106" s="8"/>
      <c r="I106" s="11">
        <f>Table14[[#This Row],[WAC Price/List Price of the enitre package ($)]]*Table14[[#This Row],[Package size(Total No. of pills/vol in the entire package)]]</f>
        <v>0</v>
      </c>
      <c r="K10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07" spans="1:11" x14ac:dyDescent="0.35">
      <c r="B107" s="5"/>
      <c r="C107" s="7"/>
      <c r="E107" s="8"/>
      <c r="I107" s="11">
        <f>Table14[[#This Row],[WAC Price/List Price of the enitre package ($)]]*Table14[[#This Row],[Package size(Total No. of pills/vol in the entire package)]]</f>
        <v>0</v>
      </c>
      <c r="K10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08" spans="1:11" x14ac:dyDescent="0.35">
      <c r="B108" s="5"/>
      <c r="C108" s="7"/>
      <c r="E108" s="8"/>
      <c r="I108" s="11">
        <f>Table14[[#This Row],[WAC Price/List Price of the enitre package ($)]]*Table14[[#This Row],[Package size(Total No. of pills/vol in the entire package)]]</f>
        <v>0</v>
      </c>
      <c r="K10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09" spans="1:11" x14ac:dyDescent="0.35">
      <c r="B109" s="5"/>
      <c r="C109" s="7"/>
      <c r="E109" s="8"/>
      <c r="I109" s="11">
        <f>Table14[[#This Row],[WAC Price/List Price of the enitre package ($)]]*Table14[[#This Row],[Package size(Total No. of pills/vol in the entire package)]]</f>
        <v>0</v>
      </c>
      <c r="K10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10" spans="1:11" x14ac:dyDescent="0.35">
      <c r="B110" s="5"/>
      <c r="C110" s="7"/>
      <c r="E110" s="8"/>
      <c r="I110" s="11">
        <f>Table14[[#This Row],[WAC Price/List Price of the enitre package ($)]]*Table14[[#This Row],[Package size(Total No. of pills/vol in the entire package)]]</f>
        <v>0</v>
      </c>
      <c r="K11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11" spans="1:11" x14ac:dyDescent="0.35">
      <c r="B111" s="5"/>
      <c r="C111" s="7"/>
      <c r="E111" s="8"/>
      <c r="I111" s="11">
        <f>Table14[[#This Row],[WAC Price/List Price of the enitre package ($)]]*Table14[[#This Row],[Package size(Total No. of pills/vol in the entire package)]]</f>
        <v>0</v>
      </c>
      <c r="K11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12" spans="1:11" x14ac:dyDescent="0.35">
      <c r="B112" s="5"/>
      <c r="C112" s="7"/>
      <c r="E112" s="8"/>
      <c r="I112" s="11">
        <f>Table14[[#This Row],[WAC Price/List Price of the enitre package ($)]]*Table14[[#This Row],[Package size(Total No. of pills/vol in the entire package)]]</f>
        <v>0</v>
      </c>
      <c r="K11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13" spans="2:11" x14ac:dyDescent="0.35">
      <c r="B113" s="5"/>
      <c r="C113" s="7"/>
      <c r="E113" s="8"/>
      <c r="I113" s="11">
        <f>Table14[[#This Row],[WAC Price/List Price of the enitre package ($)]]*Table14[[#This Row],[Package size(Total No. of pills/vol in the entire package)]]</f>
        <v>0</v>
      </c>
      <c r="K11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14" spans="2:11" x14ac:dyDescent="0.35">
      <c r="B114" s="5"/>
      <c r="C114" s="7"/>
      <c r="E114" s="8"/>
      <c r="I114" s="11">
        <f>Table14[[#This Row],[WAC Price/List Price of the enitre package ($)]]*Table14[[#This Row],[Package size(Total No. of pills/vol in the entire package)]]</f>
        <v>0</v>
      </c>
      <c r="K11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15" spans="2:11" x14ac:dyDescent="0.35">
      <c r="B115" s="5"/>
      <c r="C115" s="7"/>
      <c r="E115" s="8"/>
      <c r="I115" s="11">
        <f>Table14[[#This Row],[WAC Price/List Price of the enitre package ($)]]*Table14[[#This Row],[Package size(Total No. of pills/vol in the entire package)]]</f>
        <v>0</v>
      </c>
      <c r="K11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16" spans="2:11" x14ac:dyDescent="0.35">
      <c r="B116" s="5"/>
      <c r="C116" s="7"/>
      <c r="E116" s="8"/>
      <c r="I116" s="11">
        <f>Table14[[#This Row],[WAC Price/List Price of the enitre package ($)]]*Table14[[#This Row],[Package size(Total No. of pills/vol in the entire package)]]</f>
        <v>0</v>
      </c>
      <c r="K11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17" spans="2:11" x14ac:dyDescent="0.35">
      <c r="B117" s="5"/>
      <c r="C117" s="7"/>
      <c r="E117" s="8"/>
      <c r="I117" s="11">
        <f>Table14[[#This Row],[WAC Price/List Price of the enitre package ($)]]*Table14[[#This Row],[Package size(Total No. of pills/vol in the entire package)]]</f>
        <v>0</v>
      </c>
      <c r="K11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18" spans="2:11" x14ac:dyDescent="0.35">
      <c r="B118" s="5"/>
      <c r="C118" s="7"/>
      <c r="E118" s="8"/>
      <c r="I118" s="11">
        <f>Table14[[#This Row],[WAC Price/List Price of the enitre package ($)]]*Table14[[#This Row],[Package size(Total No. of pills/vol in the entire package)]]</f>
        <v>0</v>
      </c>
      <c r="K11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19" spans="2:11" x14ac:dyDescent="0.35">
      <c r="B119" s="5"/>
      <c r="C119" s="7"/>
      <c r="E119" s="8"/>
      <c r="I119" s="11">
        <f>Table14[[#This Row],[WAC Price/List Price of the enitre package ($)]]*Table14[[#This Row],[Package size(Total No. of pills/vol in the entire package)]]</f>
        <v>0</v>
      </c>
      <c r="K11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20" spans="2:11" x14ac:dyDescent="0.35">
      <c r="B120" s="5"/>
      <c r="C120" s="7"/>
      <c r="E120" s="8"/>
      <c r="I120" s="11">
        <f>Table14[[#This Row],[WAC Price/List Price of the enitre package ($)]]*Table14[[#This Row],[Package size(Total No. of pills/vol in the entire package)]]</f>
        <v>0</v>
      </c>
      <c r="K12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21" spans="2:11" x14ac:dyDescent="0.35">
      <c r="B121" s="5"/>
      <c r="C121" s="7"/>
      <c r="E121" s="8"/>
      <c r="I121" s="11">
        <f>Table14[[#This Row],[WAC Price/List Price of the enitre package ($)]]*Table14[[#This Row],[Package size(Total No. of pills/vol in the entire package)]]</f>
        <v>0</v>
      </c>
      <c r="K12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22" spans="2:11" x14ac:dyDescent="0.35">
      <c r="B122" s="5"/>
      <c r="C122" s="7"/>
      <c r="E122" s="8"/>
      <c r="I122" s="11">
        <f>Table14[[#This Row],[WAC Price/List Price of the enitre package ($)]]*Table14[[#This Row],[Package size(Total No. of pills/vol in the entire package)]]</f>
        <v>0</v>
      </c>
      <c r="K12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23" spans="2:11" x14ac:dyDescent="0.35">
      <c r="B123" s="5"/>
      <c r="C123" s="7"/>
      <c r="E123" s="8"/>
      <c r="I123" s="11">
        <f>Table14[[#This Row],[WAC Price/List Price of the enitre package ($)]]*Table14[[#This Row],[Package size(Total No. of pills/vol in the entire package)]]</f>
        <v>0</v>
      </c>
      <c r="K12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24" spans="2:11" x14ac:dyDescent="0.35">
      <c r="B124" s="5"/>
      <c r="C124" s="7"/>
      <c r="E124" s="8"/>
      <c r="I124" s="11">
        <f>Table14[[#This Row],[WAC Price/List Price of the enitre package ($)]]*Table14[[#This Row],[Package size(Total No. of pills/vol in the entire package)]]</f>
        <v>0</v>
      </c>
      <c r="K12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25" spans="2:11" x14ac:dyDescent="0.35">
      <c r="B125" s="5"/>
      <c r="C125" s="7"/>
      <c r="E125" s="8"/>
      <c r="I125" s="11">
        <f>Table14[[#This Row],[WAC Price/List Price of the enitre package ($)]]*Table14[[#This Row],[Package size(Total No. of pills/vol in the entire package)]]</f>
        <v>0</v>
      </c>
      <c r="K12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26" spans="2:11" x14ac:dyDescent="0.35">
      <c r="B126" s="5"/>
      <c r="C126" s="7"/>
      <c r="E126" s="8"/>
      <c r="I126" s="11">
        <f>Table14[[#This Row],[WAC Price/List Price of the enitre package ($)]]*Table14[[#This Row],[Package size(Total No. of pills/vol in the entire package)]]</f>
        <v>0</v>
      </c>
      <c r="K12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27" spans="2:11" x14ac:dyDescent="0.35">
      <c r="B127" s="5"/>
      <c r="C127" s="7"/>
      <c r="E127" s="8"/>
      <c r="I127" s="11">
        <f>Table14[[#This Row],[WAC Price/List Price of the enitre package ($)]]*Table14[[#This Row],[Package size(Total No. of pills/vol in the entire package)]]</f>
        <v>0</v>
      </c>
      <c r="K12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28" spans="2:11" x14ac:dyDescent="0.35">
      <c r="B128" s="5"/>
      <c r="C128" s="7"/>
      <c r="E128" s="8"/>
      <c r="I128" s="11">
        <f>Table14[[#This Row],[WAC Price/List Price of the enitre package ($)]]*Table14[[#This Row],[Package size(Total No. of pills/vol in the entire package)]]</f>
        <v>0</v>
      </c>
      <c r="K12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29" spans="2:11" x14ac:dyDescent="0.35">
      <c r="B129" s="5"/>
      <c r="C129" s="7"/>
      <c r="E129" s="8"/>
      <c r="I129" s="11">
        <f>Table14[[#This Row],[WAC Price/List Price of the enitre package ($)]]*Table14[[#This Row],[Package size(Total No. of pills/vol in the entire package)]]</f>
        <v>0</v>
      </c>
      <c r="K12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30" spans="2:11" x14ac:dyDescent="0.35">
      <c r="B130" s="5"/>
      <c r="C130" s="7"/>
      <c r="E130" s="8"/>
      <c r="I130" s="11">
        <f>Table14[[#This Row],[WAC Price/List Price of the enitre package ($)]]*Table14[[#This Row],[Package size(Total No. of pills/vol in the entire package)]]</f>
        <v>0</v>
      </c>
      <c r="K13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31" spans="2:11" x14ac:dyDescent="0.35">
      <c r="B131" s="5"/>
      <c r="C131" s="7"/>
      <c r="E131" s="8"/>
      <c r="I131" s="11">
        <f>Table14[[#This Row],[WAC Price/List Price of the enitre package ($)]]*Table14[[#This Row],[Package size(Total No. of pills/vol in the entire package)]]</f>
        <v>0</v>
      </c>
      <c r="K13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32" spans="2:11" x14ac:dyDescent="0.35">
      <c r="B132" s="5"/>
      <c r="C132" s="7"/>
      <c r="E132" s="8"/>
      <c r="I132" s="11">
        <f>Table14[[#This Row],[WAC Price/List Price of the enitre package ($)]]*Table14[[#This Row],[Package size(Total No. of pills/vol in the entire package)]]</f>
        <v>0</v>
      </c>
      <c r="K13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33" spans="2:11" x14ac:dyDescent="0.35">
      <c r="B133" s="5"/>
      <c r="C133" s="7"/>
      <c r="E133" s="8"/>
      <c r="I133" s="11">
        <f>Table14[[#This Row],[WAC Price/List Price of the enitre package ($)]]*Table14[[#This Row],[Package size(Total No. of pills/vol in the entire package)]]</f>
        <v>0</v>
      </c>
      <c r="K13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34" spans="2:11" x14ac:dyDescent="0.35">
      <c r="B134" s="5"/>
      <c r="C134" s="7"/>
      <c r="E134" s="8"/>
      <c r="I134" s="11">
        <f>Table14[[#This Row],[WAC Price/List Price of the enitre package ($)]]*Table14[[#This Row],[Package size(Total No. of pills/vol in the entire package)]]</f>
        <v>0</v>
      </c>
      <c r="K13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35" spans="2:11" x14ac:dyDescent="0.35">
      <c r="B135" s="5"/>
      <c r="C135" s="7"/>
      <c r="E135" s="8"/>
      <c r="I135" s="11">
        <f>Table14[[#This Row],[WAC Price/List Price of the enitre package ($)]]*Table14[[#This Row],[Package size(Total No. of pills/vol in the entire package)]]</f>
        <v>0</v>
      </c>
      <c r="K13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36" spans="2:11" x14ac:dyDescent="0.35">
      <c r="B136" s="5"/>
      <c r="C136" s="7"/>
      <c r="E136" s="8"/>
      <c r="I136" s="11">
        <f>Table14[[#This Row],[WAC Price/List Price of the enitre package ($)]]*Table14[[#This Row],[Package size(Total No. of pills/vol in the entire package)]]</f>
        <v>0</v>
      </c>
      <c r="K13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37" spans="2:11" x14ac:dyDescent="0.35">
      <c r="B137" s="5"/>
      <c r="C137" s="7"/>
      <c r="E137" s="8"/>
      <c r="I137" s="11">
        <f>Table14[[#This Row],[WAC Price/List Price of the enitre package ($)]]*Table14[[#This Row],[Package size(Total No. of pills/vol in the entire package)]]</f>
        <v>0</v>
      </c>
      <c r="K13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38" spans="2:11" x14ac:dyDescent="0.35">
      <c r="B138" s="5"/>
      <c r="C138" s="7"/>
      <c r="E138" s="8"/>
      <c r="I138" s="11">
        <f>Table14[[#This Row],[WAC Price/List Price of the enitre package ($)]]*Table14[[#This Row],[Package size(Total No. of pills/vol in the entire package)]]</f>
        <v>0</v>
      </c>
      <c r="K13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39" spans="2:11" x14ac:dyDescent="0.35">
      <c r="B139" s="5"/>
      <c r="C139" s="7"/>
      <c r="E139" s="8"/>
      <c r="I139" s="11">
        <f>Table14[[#This Row],[WAC Price/List Price of the enitre package ($)]]*Table14[[#This Row],[Package size(Total No. of pills/vol in the entire package)]]</f>
        <v>0</v>
      </c>
      <c r="K13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40" spans="2:11" x14ac:dyDescent="0.35">
      <c r="B140" s="5"/>
      <c r="C140" s="7"/>
      <c r="E140" s="8"/>
      <c r="I140" s="11">
        <f>Table14[[#This Row],[WAC Price/List Price of the enitre package ($)]]*Table14[[#This Row],[Package size(Total No. of pills/vol in the entire package)]]</f>
        <v>0</v>
      </c>
      <c r="K14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41" spans="2:11" x14ac:dyDescent="0.35">
      <c r="B141" s="5"/>
      <c r="C141" s="7"/>
      <c r="E141" s="8"/>
      <c r="I141" s="11">
        <f>Table14[[#This Row],[WAC Price/List Price of the enitre package ($)]]*Table14[[#This Row],[Package size(Total No. of pills/vol in the entire package)]]</f>
        <v>0</v>
      </c>
      <c r="K14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42" spans="2:11" x14ac:dyDescent="0.35">
      <c r="B142" s="5"/>
      <c r="C142" s="7"/>
      <c r="E142" s="8"/>
      <c r="I142" s="11">
        <f>Table14[[#This Row],[WAC Price/List Price of the enitre package ($)]]*Table14[[#This Row],[Package size(Total No. of pills/vol in the entire package)]]</f>
        <v>0</v>
      </c>
      <c r="K14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43" spans="2:11" x14ac:dyDescent="0.35">
      <c r="B143" s="5"/>
      <c r="C143" s="7"/>
      <c r="E143" s="8"/>
      <c r="I143" s="11">
        <f>Table14[[#This Row],[WAC Price/List Price of the enitre package ($)]]*Table14[[#This Row],[Package size(Total No. of pills/vol in the entire package)]]</f>
        <v>0</v>
      </c>
      <c r="K14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44" spans="2:11" x14ac:dyDescent="0.35">
      <c r="B144" s="5"/>
      <c r="C144" s="7"/>
      <c r="E144" s="8"/>
      <c r="I144" s="11">
        <f>Table14[[#This Row],[WAC Price/List Price of the enitre package ($)]]*Table14[[#This Row],[Package size(Total No. of pills/vol in the entire package)]]</f>
        <v>0</v>
      </c>
      <c r="K14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45" spans="2:11" x14ac:dyDescent="0.35">
      <c r="B145" s="5"/>
      <c r="C145" s="7"/>
      <c r="E145" s="8"/>
      <c r="I145" s="11">
        <f>Table14[[#This Row],[WAC Price/List Price of the enitre package ($)]]*Table14[[#This Row],[Package size(Total No. of pills/vol in the entire package)]]</f>
        <v>0</v>
      </c>
      <c r="K14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46" spans="2:11" x14ac:dyDescent="0.35">
      <c r="B146" s="5"/>
      <c r="C146" s="7"/>
      <c r="E146" s="8"/>
      <c r="I146" s="11">
        <f>Table14[[#This Row],[WAC Price/List Price of the enitre package ($)]]*Table14[[#This Row],[Package size(Total No. of pills/vol in the entire package)]]</f>
        <v>0</v>
      </c>
      <c r="K14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47" spans="2:11" x14ac:dyDescent="0.35">
      <c r="B147" s="5"/>
      <c r="C147" s="7"/>
      <c r="E147" s="8"/>
      <c r="I147" s="11">
        <f>Table14[[#This Row],[WAC Price/List Price of the enitre package ($)]]*Table14[[#This Row],[Package size(Total No. of pills/vol in the entire package)]]</f>
        <v>0</v>
      </c>
      <c r="K14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48" spans="2:11" x14ac:dyDescent="0.35">
      <c r="B148" s="5"/>
      <c r="C148" s="7"/>
      <c r="E148" s="8"/>
      <c r="I148" s="11">
        <f>Table14[[#This Row],[WAC Price/List Price of the enitre package ($)]]*Table14[[#This Row],[Package size(Total No. of pills/vol in the entire package)]]</f>
        <v>0</v>
      </c>
      <c r="K14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49" spans="2:11" x14ac:dyDescent="0.35">
      <c r="B149" s="5"/>
      <c r="C149" s="7"/>
      <c r="E149" s="8"/>
      <c r="I149" s="11">
        <f>Table14[[#This Row],[WAC Price/List Price of the enitre package ($)]]*Table14[[#This Row],[Package size(Total No. of pills/vol in the entire package)]]</f>
        <v>0</v>
      </c>
      <c r="K14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50" spans="2:11" x14ac:dyDescent="0.35">
      <c r="B150" s="5"/>
      <c r="C150" s="7"/>
      <c r="E150" s="8"/>
      <c r="I150" s="11">
        <f>Table14[[#This Row],[WAC Price/List Price of the enitre package ($)]]*Table14[[#This Row],[Package size(Total No. of pills/vol in the entire package)]]</f>
        <v>0</v>
      </c>
      <c r="K15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51" spans="2:11" x14ac:dyDescent="0.35">
      <c r="B151" s="5"/>
      <c r="C151" s="7"/>
      <c r="E151" s="8"/>
      <c r="I151" s="11">
        <f>Table14[[#This Row],[WAC Price/List Price of the enitre package ($)]]*Table14[[#This Row],[Package size(Total No. of pills/vol in the entire package)]]</f>
        <v>0</v>
      </c>
      <c r="K15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52" spans="2:11" x14ac:dyDescent="0.35">
      <c r="B152" s="5"/>
      <c r="C152" s="7"/>
      <c r="E152" s="8"/>
      <c r="I152" s="11">
        <f>Table14[[#This Row],[WAC Price/List Price of the enitre package ($)]]*Table14[[#This Row],[Package size(Total No. of pills/vol in the entire package)]]</f>
        <v>0</v>
      </c>
      <c r="K15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53" spans="2:11" x14ac:dyDescent="0.35">
      <c r="B153" s="5"/>
      <c r="C153" s="7"/>
      <c r="E153" s="8"/>
      <c r="I153" s="11">
        <f>Table14[[#This Row],[WAC Price/List Price of the enitre package ($)]]*Table14[[#This Row],[Package size(Total No. of pills/vol in the entire package)]]</f>
        <v>0</v>
      </c>
      <c r="K15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54" spans="2:11" x14ac:dyDescent="0.35">
      <c r="B154" s="5"/>
      <c r="C154" s="7"/>
      <c r="E154" s="8"/>
      <c r="I154" s="11">
        <f>Table14[[#This Row],[WAC Price/List Price of the enitre package ($)]]*Table14[[#This Row],[Package size(Total No. of pills/vol in the entire package)]]</f>
        <v>0</v>
      </c>
      <c r="K15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55" spans="2:11" x14ac:dyDescent="0.35">
      <c r="B155" s="5"/>
      <c r="C155" s="7"/>
      <c r="E155" s="8"/>
      <c r="I155" s="11">
        <f>Table14[[#This Row],[WAC Price/List Price of the enitre package ($)]]*Table14[[#This Row],[Package size(Total No. of pills/vol in the entire package)]]</f>
        <v>0</v>
      </c>
      <c r="K15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56" spans="2:11" x14ac:dyDescent="0.35">
      <c r="B156" s="5"/>
      <c r="C156" s="7"/>
      <c r="E156" s="8"/>
      <c r="I156" s="11">
        <f>Table14[[#This Row],[WAC Price/List Price of the enitre package ($)]]*Table14[[#This Row],[Package size(Total No. of pills/vol in the entire package)]]</f>
        <v>0</v>
      </c>
      <c r="K15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57" spans="2:11" x14ac:dyDescent="0.35">
      <c r="B157" s="5"/>
      <c r="C157" s="7"/>
      <c r="E157" s="8"/>
      <c r="I157" s="11">
        <f>Table14[[#This Row],[WAC Price/List Price of the enitre package ($)]]*Table14[[#This Row],[Package size(Total No. of pills/vol in the entire package)]]</f>
        <v>0</v>
      </c>
      <c r="K15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58" spans="2:11" x14ac:dyDescent="0.35">
      <c r="B158" s="5"/>
      <c r="C158" s="7"/>
      <c r="E158" s="8"/>
      <c r="I158" s="11">
        <f>Table14[[#This Row],[WAC Price/List Price of the enitre package ($)]]*Table14[[#This Row],[Package size(Total No. of pills/vol in the entire package)]]</f>
        <v>0</v>
      </c>
      <c r="K15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59" spans="2:11" x14ac:dyDescent="0.35">
      <c r="B159" s="5"/>
      <c r="C159" s="7"/>
      <c r="E159" s="8"/>
      <c r="I159" s="11">
        <f>Table14[[#This Row],[WAC Price/List Price of the enitre package ($)]]*Table14[[#This Row],[Package size(Total No. of pills/vol in the entire package)]]</f>
        <v>0</v>
      </c>
      <c r="K15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60" spans="2:11" x14ac:dyDescent="0.35">
      <c r="B160" s="5"/>
      <c r="C160" s="7"/>
      <c r="E160" s="8"/>
      <c r="I160" s="11">
        <f>Table14[[#This Row],[WAC Price/List Price of the enitre package ($)]]*Table14[[#This Row],[Package size(Total No. of pills/vol in the entire package)]]</f>
        <v>0</v>
      </c>
      <c r="K16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61" spans="2:11" x14ac:dyDescent="0.35">
      <c r="B161" s="5"/>
      <c r="C161" s="7"/>
      <c r="E161" s="8"/>
      <c r="I161" s="11">
        <f>Table14[[#This Row],[WAC Price/List Price of the enitre package ($)]]*Table14[[#This Row],[Package size(Total No. of pills/vol in the entire package)]]</f>
        <v>0</v>
      </c>
      <c r="K16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62" spans="2:11" x14ac:dyDescent="0.35">
      <c r="B162" s="5"/>
      <c r="C162" s="7"/>
      <c r="E162" s="8"/>
      <c r="I162" s="11">
        <f>Table14[[#This Row],[WAC Price/List Price of the enitre package ($)]]*Table14[[#This Row],[Package size(Total No. of pills/vol in the entire package)]]</f>
        <v>0</v>
      </c>
      <c r="K16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63" spans="2:11" x14ac:dyDescent="0.35">
      <c r="B163" s="5"/>
      <c r="C163" s="7"/>
      <c r="E163" s="8"/>
      <c r="I163" s="11">
        <f>Table14[[#This Row],[WAC Price/List Price of the enitre package ($)]]*Table14[[#This Row],[Package size(Total No. of pills/vol in the entire package)]]</f>
        <v>0</v>
      </c>
      <c r="K16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64" spans="2:11" x14ac:dyDescent="0.35">
      <c r="B164" s="5"/>
      <c r="C164" s="7"/>
      <c r="E164" s="8"/>
      <c r="I164" s="11">
        <f>Table14[[#This Row],[WAC Price/List Price of the enitre package ($)]]*Table14[[#This Row],[Package size(Total No. of pills/vol in the entire package)]]</f>
        <v>0</v>
      </c>
      <c r="K16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65" spans="2:11" x14ac:dyDescent="0.35">
      <c r="B165" s="5"/>
      <c r="C165" s="7"/>
      <c r="E165" s="8"/>
      <c r="I165" s="11">
        <f>Table14[[#This Row],[WAC Price/List Price of the enitre package ($)]]*Table14[[#This Row],[Package size(Total No. of pills/vol in the entire package)]]</f>
        <v>0</v>
      </c>
      <c r="K16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66" spans="2:11" x14ac:dyDescent="0.35">
      <c r="B166" s="5"/>
      <c r="C166" s="7"/>
      <c r="E166" s="8"/>
      <c r="I166" s="11">
        <f>Table14[[#This Row],[WAC Price/List Price of the enitre package ($)]]*Table14[[#This Row],[Package size(Total No. of pills/vol in the entire package)]]</f>
        <v>0</v>
      </c>
      <c r="K16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67" spans="2:11" x14ac:dyDescent="0.35">
      <c r="B167" s="5"/>
      <c r="C167" s="7"/>
      <c r="E167" s="8"/>
      <c r="I167" s="11">
        <f>Table14[[#This Row],[WAC Price/List Price of the enitre package ($)]]*Table14[[#This Row],[Package size(Total No. of pills/vol in the entire package)]]</f>
        <v>0</v>
      </c>
      <c r="K16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68" spans="2:11" x14ac:dyDescent="0.35">
      <c r="B168" s="5"/>
      <c r="C168" s="7"/>
      <c r="E168" s="8"/>
      <c r="I168" s="11">
        <f>Table14[[#This Row],[WAC Price/List Price of the enitre package ($)]]*Table14[[#This Row],[Package size(Total No. of pills/vol in the entire package)]]</f>
        <v>0</v>
      </c>
      <c r="K16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69" spans="2:11" x14ac:dyDescent="0.35">
      <c r="B169" s="5"/>
      <c r="C169" s="7"/>
      <c r="E169" s="8"/>
      <c r="I169" s="11">
        <f>Table14[[#This Row],[WAC Price/List Price of the enitre package ($)]]*Table14[[#This Row],[Package size(Total No. of pills/vol in the entire package)]]</f>
        <v>0</v>
      </c>
      <c r="K16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70" spans="2:11" x14ac:dyDescent="0.35">
      <c r="B170" s="5"/>
      <c r="C170" s="7"/>
      <c r="E170" s="8"/>
      <c r="I170" s="11">
        <f>Table14[[#This Row],[WAC Price/List Price of the enitre package ($)]]*Table14[[#This Row],[Package size(Total No. of pills/vol in the entire package)]]</f>
        <v>0</v>
      </c>
      <c r="K17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71" spans="2:11" x14ac:dyDescent="0.35">
      <c r="B171" s="5"/>
      <c r="C171" s="7"/>
      <c r="E171" s="8"/>
      <c r="I171" s="11">
        <f>Table14[[#This Row],[WAC Price/List Price of the enitre package ($)]]*Table14[[#This Row],[Package size(Total No. of pills/vol in the entire package)]]</f>
        <v>0</v>
      </c>
      <c r="K17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72" spans="2:11" x14ac:dyDescent="0.35">
      <c r="B172" s="5"/>
      <c r="C172" s="7"/>
      <c r="E172" s="8"/>
      <c r="I172" s="11">
        <f>Table14[[#This Row],[WAC Price/List Price of the enitre package ($)]]*Table14[[#This Row],[Package size(Total No. of pills/vol in the entire package)]]</f>
        <v>0</v>
      </c>
      <c r="K17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73" spans="2:11" x14ac:dyDescent="0.35">
      <c r="B173" s="5"/>
      <c r="C173" s="7"/>
      <c r="E173" s="8"/>
      <c r="I173" s="11">
        <f>Table14[[#This Row],[WAC Price/List Price of the enitre package ($)]]*Table14[[#This Row],[Package size(Total No. of pills/vol in the entire package)]]</f>
        <v>0</v>
      </c>
      <c r="K17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74" spans="2:11" x14ac:dyDescent="0.35">
      <c r="B174" s="5"/>
      <c r="C174" s="7"/>
      <c r="E174" s="8"/>
      <c r="I174" s="11">
        <f>Table14[[#This Row],[WAC Price/List Price of the enitre package ($)]]*Table14[[#This Row],[Package size(Total No. of pills/vol in the entire package)]]</f>
        <v>0</v>
      </c>
      <c r="K17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75" spans="2:11" x14ac:dyDescent="0.35">
      <c r="B175" s="5"/>
      <c r="C175" s="7"/>
      <c r="E175" s="8"/>
      <c r="I175" s="11">
        <f>Table14[[#This Row],[WAC Price/List Price of the enitre package ($)]]*Table14[[#This Row],[Package size(Total No. of pills/vol in the entire package)]]</f>
        <v>0</v>
      </c>
      <c r="K17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76" spans="2:11" x14ac:dyDescent="0.35">
      <c r="B176" s="5"/>
      <c r="C176" s="7"/>
      <c r="E176" s="8"/>
      <c r="I176" s="11">
        <f>Table14[[#This Row],[WAC Price/List Price of the enitre package ($)]]*Table14[[#This Row],[Package size(Total No. of pills/vol in the entire package)]]</f>
        <v>0</v>
      </c>
      <c r="K17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77" spans="2:11" x14ac:dyDescent="0.35">
      <c r="B177" s="5"/>
      <c r="C177" s="7"/>
      <c r="E177" s="8"/>
      <c r="I177" s="11">
        <f>Table14[[#This Row],[WAC Price/List Price of the enitre package ($)]]*Table14[[#This Row],[Package size(Total No. of pills/vol in the entire package)]]</f>
        <v>0</v>
      </c>
      <c r="K17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78" spans="2:11" x14ac:dyDescent="0.35">
      <c r="B178" s="5"/>
      <c r="C178" s="7"/>
      <c r="E178" s="8"/>
      <c r="I178" s="11">
        <f>Table14[[#This Row],[WAC Price/List Price of the enitre package ($)]]*Table14[[#This Row],[Package size(Total No. of pills/vol in the entire package)]]</f>
        <v>0</v>
      </c>
      <c r="K17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79" spans="2:11" x14ac:dyDescent="0.35">
      <c r="B179" s="5"/>
      <c r="C179" s="7"/>
      <c r="E179" s="8"/>
      <c r="I179" s="11">
        <f>Table14[[#This Row],[WAC Price/List Price of the enitre package ($)]]*Table14[[#This Row],[Package size(Total No. of pills/vol in the entire package)]]</f>
        <v>0</v>
      </c>
      <c r="K17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80" spans="2:11" x14ac:dyDescent="0.35">
      <c r="B180" s="5"/>
      <c r="C180" s="7"/>
      <c r="E180" s="8"/>
      <c r="I180" s="11">
        <f>Table14[[#This Row],[WAC Price/List Price of the enitre package ($)]]*Table14[[#This Row],[Package size(Total No. of pills/vol in the entire package)]]</f>
        <v>0</v>
      </c>
      <c r="K18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81" spans="2:11" x14ac:dyDescent="0.35">
      <c r="B181" s="5"/>
      <c r="C181" s="7"/>
      <c r="E181" s="8"/>
      <c r="I181" s="11">
        <f>Table14[[#This Row],[WAC Price/List Price of the enitre package ($)]]*Table14[[#This Row],[Package size(Total No. of pills/vol in the entire package)]]</f>
        <v>0</v>
      </c>
      <c r="K18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82" spans="2:11" x14ac:dyDescent="0.35">
      <c r="B182" s="5"/>
      <c r="C182" s="7"/>
      <c r="E182" s="8"/>
      <c r="I182" s="11">
        <f>Table14[[#This Row],[WAC Price/List Price of the enitre package ($)]]*Table14[[#This Row],[Package size(Total No. of pills/vol in the entire package)]]</f>
        <v>0</v>
      </c>
      <c r="K18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83" spans="2:11" x14ac:dyDescent="0.35">
      <c r="B183" s="5"/>
      <c r="C183" s="7"/>
      <c r="E183" s="8"/>
      <c r="I183" s="11">
        <f>Table14[[#This Row],[WAC Price/List Price of the enitre package ($)]]*Table14[[#This Row],[Package size(Total No. of pills/vol in the entire package)]]</f>
        <v>0</v>
      </c>
      <c r="K18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84" spans="2:11" x14ac:dyDescent="0.35">
      <c r="B184" s="5"/>
      <c r="C184" s="7"/>
      <c r="E184" s="8"/>
      <c r="I184" s="11">
        <f>Table14[[#This Row],[WAC Price/List Price of the enitre package ($)]]*Table14[[#This Row],[Package size(Total No. of pills/vol in the entire package)]]</f>
        <v>0</v>
      </c>
      <c r="K18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85" spans="2:11" x14ac:dyDescent="0.35">
      <c r="B185" s="5"/>
      <c r="C185" s="7"/>
      <c r="E185" s="8"/>
      <c r="I185" s="11">
        <f>Table14[[#This Row],[WAC Price/List Price of the enitre package ($)]]*Table14[[#This Row],[Package size(Total No. of pills/vol in the entire package)]]</f>
        <v>0</v>
      </c>
      <c r="K18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86" spans="2:11" x14ac:dyDescent="0.35">
      <c r="B186" s="5"/>
      <c r="C186" s="7"/>
      <c r="E186" s="8"/>
      <c r="I186" s="11">
        <f>Table14[[#This Row],[WAC Price/List Price of the enitre package ($)]]*Table14[[#This Row],[Package size(Total No. of pills/vol in the entire package)]]</f>
        <v>0</v>
      </c>
      <c r="K18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87" spans="2:11" x14ac:dyDescent="0.35">
      <c r="B187" s="5"/>
      <c r="C187" s="7"/>
      <c r="E187" s="8"/>
      <c r="I187" s="11">
        <f>Table14[[#This Row],[WAC Price/List Price of the enitre package ($)]]*Table14[[#This Row],[Package size(Total No. of pills/vol in the entire package)]]</f>
        <v>0</v>
      </c>
      <c r="K18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88" spans="2:11" x14ac:dyDescent="0.35">
      <c r="B188" s="5"/>
      <c r="C188" s="7"/>
      <c r="E188" s="8"/>
      <c r="I188" s="11">
        <f>Table14[[#This Row],[WAC Price/List Price of the enitre package ($)]]*Table14[[#This Row],[Package size(Total No. of pills/vol in the entire package)]]</f>
        <v>0</v>
      </c>
      <c r="K18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89" spans="2:11" x14ac:dyDescent="0.35">
      <c r="B189" s="5"/>
      <c r="C189" s="7"/>
      <c r="E189" s="8"/>
      <c r="I189" s="11">
        <f>Table14[[#This Row],[WAC Price/List Price of the enitre package ($)]]*Table14[[#This Row],[Package size(Total No. of pills/vol in the entire package)]]</f>
        <v>0</v>
      </c>
      <c r="K18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90" spans="2:11" x14ac:dyDescent="0.35">
      <c r="B190" s="5"/>
      <c r="C190" s="7"/>
      <c r="E190" s="8"/>
      <c r="I190" s="11">
        <f>Table14[[#This Row],[WAC Price/List Price of the enitre package ($)]]*Table14[[#This Row],[Package size(Total No. of pills/vol in the entire package)]]</f>
        <v>0</v>
      </c>
      <c r="K19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91" spans="2:11" x14ac:dyDescent="0.35">
      <c r="B191" s="5"/>
      <c r="C191" s="7"/>
      <c r="E191" s="8"/>
      <c r="I191" s="11">
        <f>Table14[[#This Row],[WAC Price/List Price of the enitre package ($)]]*Table14[[#This Row],[Package size(Total No. of pills/vol in the entire package)]]</f>
        <v>0</v>
      </c>
      <c r="K19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92" spans="2:11" x14ac:dyDescent="0.35">
      <c r="B192" s="5"/>
      <c r="C192" s="7"/>
      <c r="E192" s="8"/>
      <c r="I192" s="11">
        <f>Table14[[#This Row],[WAC Price/List Price of the enitre package ($)]]*Table14[[#This Row],[Package size(Total No. of pills/vol in the entire package)]]</f>
        <v>0</v>
      </c>
      <c r="K19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93" spans="2:11" x14ac:dyDescent="0.35">
      <c r="B193" s="5"/>
      <c r="C193" s="7"/>
      <c r="E193" s="8"/>
      <c r="I193" s="11">
        <f>Table14[[#This Row],[WAC Price/List Price of the enitre package ($)]]*Table14[[#This Row],[Package size(Total No. of pills/vol in the entire package)]]</f>
        <v>0</v>
      </c>
      <c r="K19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94" spans="2:11" x14ac:dyDescent="0.35">
      <c r="B194" s="5"/>
      <c r="C194" s="7"/>
      <c r="E194" s="8"/>
      <c r="I194" s="11">
        <f>Table14[[#This Row],[WAC Price/List Price of the enitre package ($)]]*Table14[[#This Row],[Package size(Total No. of pills/vol in the entire package)]]</f>
        <v>0</v>
      </c>
      <c r="K19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95" spans="2:11" x14ac:dyDescent="0.35">
      <c r="B195" s="5"/>
      <c r="C195" s="7"/>
      <c r="E195" s="8"/>
      <c r="I195" s="11">
        <f>Table14[[#This Row],[WAC Price/List Price of the enitre package ($)]]*Table14[[#This Row],[Package size(Total No. of pills/vol in the entire package)]]</f>
        <v>0</v>
      </c>
      <c r="K19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96" spans="2:11" x14ac:dyDescent="0.35">
      <c r="B196" s="5"/>
      <c r="C196" s="7"/>
      <c r="E196" s="8"/>
      <c r="I196" s="11">
        <f>Table14[[#This Row],[WAC Price/List Price of the enitre package ($)]]*Table14[[#This Row],[Package size(Total No. of pills/vol in the entire package)]]</f>
        <v>0</v>
      </c>
      <c r="K19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97" spans="2:11" x14ac:dyDescent="0.35">
      <c r="B197" s="5"/>
      <c r="C197" s="7"/>
      <c r="E197" s="8"/>
      <c r="I197" s="11">
        <f>Table14[[#This Row],[WAC Price/List Price of the enitre package ($)]]*Table14[[#This Row],[Package size(Total No. of pills/vol in the entire package)]]</f>
        <v>0</v>
      </c>
      <c r="K19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98" spans="2:11" x14ac:dyDescent="0.35">
      <c r="B198" s="5"/>
      <c r="C198" s="7"/>
      <c r="E198" s="8"/>
      <c r="I198" s="11">
        <f>Table14[[#This Row],[WAC Price/List Price of the enitre package ($)]]*Table14[[#This Row],[Package size(Total No. of pills/vol in the entire package)]]</f>
        <v>0</v>
      </c>
      <c r="K19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199" spans="2:11" x14ac:dyDescent="0.35">
      <c r="B199" s="5"/>
      <c r="C199" s="7"/>
      <c r="E199" s="8"/>
      <c r="I199" s="11">
        <f>Table14[[#This Row],[WAC Price/List Price of the enitre package ($)]]*Table14[[#This Row],[Package size(Total No. of pills/vol in the entire package)]]</f>
        <v>0</v>
      </c>
      <c r="K19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00" spans="2:11" x14ac:dyDescent="0.35">
      <c r="B200" s="5"/>
      <c r="C200" s="7"/>
      <c r="E200" s="8"/>
      <c r="I200" s="11">
        <f>Table14[[#This Row],[WAC Price/List Price of the enitre package ($)]]*Table14[[#This Row],[Package size(Total No. of pills/vol in the entire package)]]</f>
        <v>0</v>
      </c>
      <c r="K20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01" spans="2:11" x14ac:dyDescent="0.35">
      <c r="B201" s="5"/>
      <c r="C201" s="7"/>
      <c r="E201" s="8"/>
      <c r="I201" s="11">
        <f>Table14[[#This Row],[WAC Price/List Price of the enitre package ($)]]*Table14[[#This Row],[Package size(Total No. of pills/vol in the entire package)]]</f>
        <v>0</v>
      </c>
      <c r="K20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02" spans="2:11" x14ac:dyDescent="0.35">
      <c r="B202" s="5"/>
      <c r="C202" s="7"/>
      <c r="E202" s="8"/>
      <c r="I202" s="11">
        <f>Table14[[#This Row],[WAC Price/List Price of the enitre package ($)]]*Table14[[#This Row],[Package size(Total No. of pills/vol in the entire package)]]</f>
        <v>0</v>
      </c>
      <c r="K20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03" spans="2:11" x14ac:dyDescent="0.35">
      <c r="B203" s="5"/>
      <c r="C203" s="7"/>
      <c r="E203" s="8"/>
      <c r="I203" s="11">
        <f>Table14[[#This Row],[WAC Price/List Price of the enitre package ($)]]*Table14[[#This Row],[Package size(Total No. of pills/vol in the entire package)]]</f>
        <v>0</v>
      </c>
      <c r="K20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04" spans="2:11" x14ac:dyDescent="0.35">
      <c r="B204" s="5"/>
      <c r="C204" s="7"/>
      <c r="E204" s="8"/>
      <c r="I204" s="11">
        <f>Table14[[#This Row],[WAC Price/List Price of the enitre package ($)]]*Table14[[#This Row],[Package size(Total No. of pills/vol in the entire package)]]</f>
        <v>0</v>
      </c>
      <c r="K20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05" spans="2:11" x14ac:dyDescent="0.35">
      <c r="B205" s="5"/>
      <c r="C205" s="7"/>
      <c r="E205" s="8"/>
      <c r="I205" s="11">
        <f>Table14[[#This Row],[WAC Price/List Price of the enitre package ($)]]*Table14[[#This Row],[Package size(Total No. of pills/vol in the entire package)]]</f>
        <v>0</v>
      </c>
      <c r="K20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06" spans="2:11" x14ac:dyDescent="0.35">
      <c r="B206" s="5"/>
      <c r="C206" s="7"/>
      <c r="E206" s="8"/>
      <c r="I206" s="11">
        <f>Table14[[#This Row],[WAC Price/List Price of the enitre package ($)]]*Table14[[#This Row],[Package size(Total No. of pills/vol in the entire package)]]</f>
        <v>0</v>
      </c>
      <c r="K20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07" spans="2:11" x14ac:dyDescent="0.35">
      <c r="B207" s="5"/>
      <c r="C207" s="7"/>
      <c r="E207" s="8"/>
      <c r="I207" s="11">
        <f>Table14[[#This Row],[WAC Price/List Price of the enitre package ($)]]*Table14[[#This Row],[Package size(Total No. of pills/vol in the entire package)]]</f>
        <v>0</v>
      </c>
      <c r="K20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08" spans="2:11" x14ac:dyDescent="0.35">
      <c r="B208" s="5"/>
      <c r="C208" s="7"/>
      <c r="E208" s="8"/>
      <c r="I208" s="11">
        <f>Table14[[#This Row],[WAC Price/List Price of the enitre package ($)]]*Table14[[#This Row],[Package size(Total No. of pills/vol in the entire package)]]</f>
        <v>0</v>
      </c>
      <c r="K20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09" spans="2:11" x14ac:dyDescent="0.35">
      <c r="B209" s="5"/>
      <c r="C209" s="7"/>
      <c r="E209" s="8"/>
      <c r="I209" s="11">
        <f>Table14[[#This Row],[WAC Price/List Price of the enitre package ($)]]*Table14[[#This Row],[Package size(Total No. of pills/vol in the entire package)]]</f>
        <v>0</v>
      </c>
      <c r="K20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10" spans="2:11" x14ac:dyDescent="0.35">
      <c r="B210" s="5"/>
      <c r="C210" s="7"/>
      <c r="E210" s="8"/>
      <c r="I210" s="11">
        <f>Table14[[#This Row],[WAC Price/List Price of the enitre package ($)]]*Table14[[#This Row],[Package size(Total No. of pills/vol in the entire package)]]</f>
        <v>0</v>
      </c>
      <c r="K21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11" spans="2:11" x14ac:dyDescent="0.35">
      <c r="B211" s="5"/>
      <c r="C211" s="7"/>
      <c r="E211" s="8"/>
      <c r="I211" s="11">
        <f>Table14[[#This Row],[WAC Price/List Price of the enitre package ($)]]*Table14[[#This Row],[Package size(Total No. of pills/vol in the entire package)]]</f>
        <v>0</v>
      </c>
      <c r="K21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12" spans="2:11" x14ac:dyDescent="0.35">
      <c r="B212" s="5"/>
      <c r="C212" s="7"/>
      <c r="E212" s="8"/>
      <c r="I212" s="11">
        <f>Table14[[#This Row],[WAC Price/List Price of the enitre package ($)]]*Table14[[#This Row],[Package size(Total No. of pills/vol in the entire package)]]</f>
        <v>0</v>
      </c>
      <c r="K21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13" spans="2:11" x14ac:dyDescent="0.35">
      <c r="B213" s="5"/>
      <c r="C213" s="7"/>
      <c r="E213" s="8"/>
      <c r="I213" s="11">
        <f>Table14[[#This Row],[WAC Price/List Price of the enitre package ($)]]*Table14[[#This Row],[Package size(Total No. of pills/vol in the entire package)]]</f>
        <v>0</v>
      </c>
      <c r="K21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14" spans="2:11" x14ac:dyDescent="0.35">
      <c r="B214" s="5"/>
      <c r="C214" s="7"/>
      <c r="E214" s="8"/>
      <c r="I214" s="11">
        <f>Table14[[#This Row],[WAC Price/List Price of the enitre package ($)]]*Table14[[#This Row],[Package size(Total No. of pills/vol in the entire package)]]</f>
        <v>0</v>
      </c>
      <c r="K21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15" spans="2:11" x14ac:dyDescent="0.35">
      <c r="B215" s="5"/>
      <c r="C215" s="7"/>
      <c r="E215" s="8"/>
      <c r="I215" s="11">
        <f>Table14[[#This Row],[WAC Price/List Price of the enitre package ($)]]*Table14[[#This Row],[Package size(Total No. of pills/vol in the entire package)]]</f>
        <v>0</v>
      </c>
      <c r="K21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16" spans="2:11" x14ac:dyDescent="0.35">
      <c r="B216" s="5"/>
      <c r="C216" s="7"/>
      <c r="E216" s="8"/>
      <c r="I216" s="11">
        <f>Table14[[#This Row],[WAC Price/List Price of the enitre package ($)]]*Table14[[#This Row],[Package size(Total No. of pills/vol in the entire package)]]</f>
        <v>0</v>
      </c>
      <c r="K21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17" spans="2:11" x14ac:dyDescent="0.35">
      <c r="B217" s="5"/>
      <c r="C217" s="7"/>
      <c r="E217" s="8"/>
      <c r="I217" s="11">
        <f>Table14[[#This Row],[WAC Price/List Price of the enitre package ($)]]*Table14[[#This Row],[Package size(Total No. of pills/vol in the entire package)]]</f>
        <v>0</v>
      </c>
      <c r="K21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18" spans="2:11" x14ac:dyDescent="0.35">
      <c r="B218" s="5"/>
      <c r="C218" s="7"/>
      <c r="E218" s="8"/>
      <c r="I218" s="11">
        <f>Table14[[#This Row],[WAC Price/List Price of the enitre package ($)]]*Table14[[#This Row],[Package size(Total No. of pills/vol in the entire package)]]</f>
        <v>0</v>
      </c>
      <c r="K21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19" spans="2:11" x14ac:dyDescent="0.35">
      <c r="B219" s="5"/>
      <c r="C219" s="7"/>
      <c r="E219" s="8"/>
      <c r="I219" s="11">
        <f>Table14[[#This Row],[WAC Price/List Price of the enitre package ($)]]*Table14[[#This Row],[Package size(Total No. of pills/vol in the entire package)]]</f>
        <v>0</v>
      </c>
      <c r="K21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20" spans="2:11" x14ac:dyDescent="0.35">
      <c r="B220" s="5"/>
      <c r="C220" s="7"/>
      <c r="E220" s="8"/>
      <c r="I220" s="11">
        <f>Table14[[#This Row],[WAC Price/List Price of the enitre package ($)]]*Table14[[#This Row],[Package size(Total No. of pills/vol in the entire package)]]</f>
        <v>0</v>
      </c>
      <c r="K22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21" spans="2:11" x14ac:dyDescent="0.35">
      <c r="B221" s="5"/>
      <c r="C221" s="7"/>
      <c r="E221" s="8"/>
      <c r="I221" s="11">
        <f>Table14[[#This Row],[WAC Price/List Price of the enitre package ($)]]*Table14[[#This Row],[Package size(Total No. of pills/vol in the entire package)]]</f>
        <v>0</v>
      </c>
      <c r="K22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22" spans="2:11" x14ac:dyDescent="0.35">
      <c r="B222" s="5"/>
      <c r="C222" s="7"/>
      <c r="E222" s="8"/>
      <c r="I222" s="11">
        <f>Table14[[#This Row],[WAC Price/List Price of the enitre package ($)]]*Table14[[#This Row],[Package size(Total No. of pills/vol in the entire package)]]</f>
        <v>0</v>
      </c>
      <c r="K22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23" spans="2:11" x14ac:dyDescent="0.35">
      <c r="B223" s="5"/>
      <c r="C223" s="7"/>
      <c r="E223" s="8"/>
      <c r="I223" s="11">
        <f>Table14[[#This Row],[WAC Price/List Price of the enitre package ($)]]*Table14[[#This Row],[Package size(Total No. of pills/vol in the entire package)]]</f>
        <v>0</v>
      </c>
      <c r="K22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24" spans="2:11" x14ac:dyDescent="0.35">
      <c r="B224" s="5"/>
      <c r="C224" s="7"/>
      <c r="E224" s="8"/>
      <c r="I224" s="11">
        <f>Table14[[#This Row],[WAC Price/List Price of the enitre package ($)]]*Table14[[#This Row],[Package size(Total No. of pills/vol in the entire package)]]</f>
        <v>0</v>
      </c>
      <c r="K22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25" spans="2:11" x14ac:dyDescent="0.35">
      <c r="B225" s="5"/>
      <c r="C225" s="7"/>
      <c r="E225" s="8"/>
      <c r="I225" s="11">
        <f>Table14[[#This Row],[WAC Price/List Price of the enitre package ($)]]*Table14[[#This Row],[Package size(Total No. of pills/vol in the entire package)]]</f>
        <v>0</v>
      </c>
      <c r="K22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26" spans="2:11" x14ac:dyDescent="0.35">
      <c r="B226" s="5"/>
      <c r="C226" s="7"/>
      <c r="E226" s="8"/>
      <c r="I226" s="11">
        <f>Table14[[#This Row],[WAC Price/List Price of the enitre package ($)]]*Table14[[#This Row],[Package size(Total No. of pills/vol in the entire package)]]</f>
        <v>0</v>
      </c>
      <c r="K22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27" spans="2:11" x14ac:dyDescent="0.35">
      <c r="B227" s="5"/>
      <c r="C227" s="7"/>
      <c r="E227" s="8"/>
      <c r="I227" s="11">
        <f>Table14[[#This Row],[WAC Price/List Price of the enitre package ($)]]*Table14[[#This Row],[Package size(Total No. of pills/vol in the entire package)]]</f>
        <v>0</v>
      </c>
      <c r="K22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28" spans="2:11" x14ac:dyDescent="0.35">
      <c r="B228" s="5"/>
      <c r="C228" s="7"/>
      <c r="E228" s="8"/>
      <c r="I228" s="11">
        <f>Table14[[#This Row],[WAC Price/List Price of the enitre package ($)]]*Table14[[#This Row],[Package size(Total No. of pills/vol in the entire package)]]</f>
        <v>0</v>
      </c>
      <c r="K22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29" spans="2:11" x14ac:dyDescent="0.35">
      <c r="B229" s="5"/>
      <c r="C229" s="7"/>
      <c r="E229" s="8"/>
      <c r="I229" s="11">
        <f>Table14[[#This Row],[WAC Price/List Price of the enitre package ($)]]*Table14[[#This Row],[Package size(Total No. of pills/vol in the entire package)]]</f>
        <v>0</v>
      </c>
      <c r="K22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0" spans="2:11" x14ac:dyDescent="0.35">
      <c r="B230" s="5"/>
      <c r="C230" s="7"/>
      <c r="E230" s="8"/>
      <c r="I230" s="11">
        <f>Table14[[#This Row],[WAC Price/List Price of the enitre package ($)]]*Table14[[#This Row],[Package size(Total No. of pills/vol in the entire package)]]</f>
        <v>0</v>
      </c>
      <c r="K23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1" spans="2:11" x14ac:dyDescent="0.35">
      <c r="B231" s="5"/>
      <c r="C231" s="7"/>
      <c r="E231" s="8"/>
      <c r="I231" s="11">
        <f>Table14[[#This Row],[WAC Price/List Price of the enitre package ($)]]*Table14[[#This Row],[Package size(Total No. of pills/vol in the entire package)]]</f>
        <v>0</v>
      </c>
      <c r="K23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2" spans="2:11" x14ac:dyDescent="0.35">
      <c r="B232" s="5"/>
      <c r="C232" s="7"/>
      <c r="E232" s="8"/>
      <c r="I232" s="11">
        <f>Table14[[#This Row],[WAC Price/List Price of the enitre package ($)]]*Table14[[#This Row],[Package size(Total No. of pills/vol in the entire package)]]</f>
        <v>0</v>
      </c>
      <c r="K23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3" spans="2:11" x14ac:dyDescent="0.35">
      <c r="B233" s="5"/>
      <c r="C233" s="7"/>
      <c r="E233" s="8"/>
      <c r="I233" s="11">
        <f>Table14[[#This Row],[WAC Price/List Price of the enitre package ($)]]*Table14[[#This Row],[Package size(Total No. of pills/vol in the entire package)]]</f>
        <v>0</v>
      </c>
      <c r="K23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4" spans="2:11" x14ac:dyDescent="0.35">
      <c r="B234" s="5"/>
      <c r="C234" s="7"/>
      <c r="E234" s="8"/>
      <c r="I234" s="11">
        <f>Table14[[#This Row],[WAC Price/List Price of the enitre package ($)]]*Table14[[#This Row],[Package size(Total No. of pills/vol in the entire package)]]</f>
        <v>0</v>
      </c>
      <c r="K23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5" spans="2:11" x14ac:dyDescent="0.35">
      <c r="B235" s="5"/>
      <c r="C235" s="7"/>
      <c r="E235" s="8"/>
      <c r="I235" s="11">
        <f>Table14[[#This Row],[WAC Price/List Price of the enitre package ($)]]*Table14[[#This Row],[Package size(Total No. of pills/vol in the entire package)]]</f>
        <v>0</v>
      </c>
      <c r="K23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6" spans="2:11" x14ac:dyDescent="0.35">
      <c r="B236" s="5"/>
      <c r="C236" s="7"/>
      <c r="E236" s="8"/>
      <c r="I236" s="11">
        <f>Table14[[#This Row],[WAC Price/List Price of the enitre package ($)]]*Table14[[#This Row],[Package size(Total No. of pills/vol in the entire package)]]</f>
        <v>0</v>
      </c>
      <c r="K23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7" spans="2:11" x14ac:dyDescent="0.35">
      <c r="B237" s="5"/>
      <c r="C237" s="7"/>
      <c r="E237" s="8"/>
      <c r="I237" s="11">
        <f>Table14[[#This Row],[WAC Price/List Price of the enitre package ($)]]*Table14[[#This Row],[Package size(Total No. of pills/vol in the entire package)]]</f>
        <v>0</v>
      </c>
      <c r="K23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8" spans="2:11" x14ac:dyDescent="0.35">
      <c r="B238" s="5"/>
      <c r="C238" s="7"/>
      <c r="E238" s="8"/>
      <c r="I238" s="11">
        <f>Table14[[#This Row],[WAC Price/List Price of the enitre package ($)]]*Table14[[#This Row],[Package size(Total No. of pills/vol in the entire package)]]</f>
        <v>0</v>
      </c>
      <c r="K23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39" spans="2:11" x14ac:dyDescent="0.35">
      <c r="B239" s="5"/>
      <c r="C239" s="7"/>
      <c r="E239" s="8"/>
      <c r="I239" s="11">
        <f>Table14[[#This Row],[WAC Price/List Price of the enitre package ($)]]*Table14[[#This Row],[Package size(Total No. of pills/vol in the entire package)]]</f>
        <v>0</v>
      </c>
      <c r="K23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0" spans="2:11" x14ac:dyDescent="0.35">
      <c r="B240" s="5"/>
      <c r="C240" s="7"/>
      <c r="E240" s="8"/>
      <c r="I240" s="11">
        <f>Table14[[#This Row],[WAC Price/List Price of the enitre package ($)]]*Table14[[#This Row],[Package size(Total No. of pills/vol in the entire package)]]</f>
        <v>0</v>
      </c>
      <c r="K24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1" spans="2:11" x14ac:dyDescent="0.35">
      <c r="B241" s="5"/>
      <c r="C241" s="7"/>
      <c r="E241" s="8"/>
      <c r="I241" s="11">
        <f>Table14[[#This Row],[WAC Price/List Price of the enitre package ($)]]*Table14[[#This Row],[Package size(Total No. of pills/vol in the entire package)]]</f>
        <v>0</v>
      </c>
      <c r="K24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2" spans="2:11" x14ac:dyDescent="0.35">
      <c r="B242" s="5"/>
      <c r="C242" s="7"/>
      <c r="E242" s="8"/>
      <c r="I242" s="11">
        <f>Table14[[#This Row],[WAC Price/List Price of the enitre package ($)]]*Table14[[#This Row],[Package size(Total No. of pills/vol in the entire package)]]</f>
        <v>0</v>
      </c>
      <c r="K24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3" spans="2:11" x14ac:dyDescent="0.35">
      <c r="B243" s="5"/>
      <c r="C243" s="7"/>
      <c r="E243" s="8"/>
      <c r="I243" s="11">
        <f>Table14[[#This Row],[WAC Price/List Price of the enitre package ($)]]*Table14[[#This Row],[Package size(Total No. of pills/vol in the entire package)]]</f>
        <v>0</v>
      </c>
      <c r="K24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4" spans="2:11" x14ac:dyDescent="0.35">
      <c r="B244" s="5"/>
      <c r="C244" s="7"/>
      <c r="E244" s="8"/>
      <c r="I244" s="11">
        <f>Table14[[#This Row],[WAC Price/List Price of the enitre package ($)]]*Table14[[#This Row],[Package size(Total No. of pills/vol in the entire package)]]</f>
        <v>0</v>
      </c>
      <c r="K24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5" spans="2:11" x14ac:dyDescent="0.35">
      <c r="B245" s="5"/>
      <c r="C245" s="7"/>
      <c r="E245" s="8"/>
      <c r="I245" s="11">
        <f>Table14[[#This Row],[WAC Price/List Price of the enitre package ($)]]*Table14[[#This Row],[Package size(Total No. of pills/vol in the entire package)]]</f>
        <v>0</v>
      </c>
      <c r="K24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6" spans="2:11" x14ac:dyDescent="0.35">
      <c r="B246" s="5"/>
      <c r="C246" s="7"/>
      <c r="E246" s="8"/>
      <c r="I246" s="11">
        <f>Table14[[#This Row],[WAC Price/List Price of the enitre package ($)]]*Table14[[#This Row],[Package size(Total No. of pills/vol in the entire package)]]</f>
        <v>0</v>
      </c>
      <c r="K24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7" spans="2:11" x14ac:dyDescent="0.35">
      <c r="B247" s="5"/>
      <c r="C247" s="7"/>
      <c r="E247" s="8"/>
      <c r="I247" s="11">
        <f>Table14[[#This Row],[WAC Price/List Price of the enitre package ($)]]*Table14[[#This Row],[Package size(Total No. of pills/vol in the entire package)]]</f>
        <v>0</v>
      </c>
      <c r="K24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8" spans="2:11" x14ac:dyDescent="0.35">
      <c r="B248" s="5"/>
      <c r="C248" s="7"/>
      <c r="E248" s="8"/>
      <c r="I248" s="11">
        <f>Table14[[#This Row],[WAC Price/List Price of the enitre package ($)]]*Table14[[#This Row],[Package size(Total No. of pills/vol in the entire package)]]</f>
        <v>0</v>
      </c>
      <c r="K24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49" spans="2:11" x14ac:dyDescent="0.35">
      <c r="B249" s="5"/>
      <c r="C249" s="7"/>
      <c r="E249" s="8"/>
      <c r="I249" s="11">
        <f>Table14[[#This Row],[WAC Price/List Price of the enitre package ($)]]*Table14[[#This Row],[Package size(Total No. of pills/vol in the entire package)]]</f>
        <v>0</v>
      </c>
      <c r="K24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0" spans="2:11" x14ac:dyDescent="0.35">
      <c r="B250" s="5"/>
      <c r="C250" s="7"/>
      <c r="E250" s="8"/>
      <c r="I250" s="11">
        <f>Table14[[#This Row],[WAC Price/List Price of the enitre package ($)]]*Table14[[#This Row],[Package size(Total No. of pills/vol in the entire package)]]</f>
        <v>0</v>
      </c>
      <c r="K25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1" spans="2:11" x14ac:dyDescent="0.35">
      <c r="B251" s="5"/>
      <c r="C251" s="7"/>
      <c r="E251" s="8"/>
      <c r="I251" s="11">
        <f>Table14[[#This Row],[WAC Price/List Price of the enitre package ($)]]*Table14[[#This Row],[Package size(Total No. of pills/vol in the entire package)]]</f>
        <v>0</v>
      </c>
      <c r="K25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2" spans="2:11" x14ac:dyDescent="0.35">
      <c r="B252" s="5"/>
      <c r="C252" s="7"/>
      <c r="E252" s="8"/>
      <c r="I252" s="11">
        <f>Table14[[#This Row],[WAC Price/List Price of the enitre package ($)]]*Table14[[#This Row],[Package size(Total No. of pills/vol in the entire package)]]</f>
        <v>0</v>
      </c>
      <c r="K25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3" spans="2:11" x14ac:dyDescent="0.35">
      <c r="B253" s="5"/>
      <c r="C253" s="7"/>
      <c r="E253" s="8"/>
      <c r="I253" s="11">
        <f>Table14[[#This Row],[WAC Price/List Price of the enitre package ($)]]*Table14[[#This Row],[Package size(Total No. of pills/vol in the entire package)]]</f>
        <v>0</v>
      </c>
      <c r="K25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4" spans="2:11" x14ac:dyDescent="0.35">
      <c r="B254" s="5"/>
      <c r="C254" s="7"/>
      <c r="E254" s="8"/>
      <c r="I254" s="11">
        <f>Table14[[#This Row],[WAC Price/List Price of the enitre package ($)]]*Table14[[#This Row],[Package size(Total No. of pills/vol in the entire package)]]</f>
        <v>0</v>
      </c>
      <c r="K25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5" spans="2:11" x14ac:dyDescent="0.35">
      <c r="B255" s="5"/>
      <c r="C255" s="7"/>
      <c r="E255" s="8"/>
      <c r="I255" s="11">
        <f>Table14[[#This Row],[WAC Price/List Price of the enitre package ($)]]*Table14[[#This Row],[Package size(Total No. of pills/vol in the entire package)]]</f>
        <v>0</v>
      </c>
      <c r="K25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6" spans="2:11" x14ac:dyDescent="0.35">
      <c r="B256" s="5"/>
      <c r="C256" s="7"/>
      <c r="E256" s="8"/>
      <c r="I256" s="11">
        <f>Table14[[#This Row],[WAC Price/List Price of the enitre package ($)]]*Table14[[#This Row],[Package size(Total No. of pills/vol in the entire package)]]</f>
        <v>0</v>
      </c>
      <c r="K25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7" spans="2:11" x14ac:dyDescent="0.35">
      <c r="B257" s="5"/>
      <c r="C257" s="7"/>
      <c r="E257" s="8"/>
      <c r="I257" s="11">
        <f>Table14[[#This Row],[WAC Price/List Price of the enitre package ($)]]*Table14[[#This Row],[Package size(Total No. of pills/vol in the entire package)]]</f>
        <v>0</v>
      </c>
      <c r="K25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8" spans="2:11" x14ac:dyDescent="0.35">
      <c r="B258" s="5"/>
      <c r="C258" s="7"/>
      <c r="E258" s="8"/>
      <c r="I258" s="11">
        <f>Table14[[#This Row],[WAC Price/List Price of the enitre package ($)]]*Table14[[#This Row],[Package size(Total No. of pills/vol in the entire package)]]</f>
        <v>0</v>
      </c>
      <c r="K25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59" spans="2:11" x14ac:dyDescent="0.35">
      <c r="B259" s="5"/>
      <c r="C259" s="7"/>
      <c r="E259" s="8"/>
      <c r="I259" s="11">
        <f>Table14[[#This Row],[WAC Price/List Price of the enitre package ($)]]*Table14[[#This Row],[Package size(Total No. of pills/vol in the entire package)]]</f>
        <v>0</v>
      </c>
      <c r="K25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0" spans="2:11" x14ac:dyDescent="0.35">
      <c r="B260" s="5"/>
      <c r="C260" s="7"/>
      <c r="E260" s="8"/>
      <c r="I260" s="11">
        <f>Table14[[#This Row],[WAC Price/List Price of the enitre package ($)]]*Table14[[#This Row],[Package size(Total No. of pills/vol in the entire package)]]</f>
        <v>0</v>
      </c>
      <c r="K26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1" spans="2:11" x14ac:dyDescent="0.35">
      <c r="B261" s="5"/>
      <c r="C261" s="7"/>
      <c r="E261" s="8"/>
      <c r="I261" s="11">
        <f>Table14[[#This Row],[WAC Price/List Price of the enitre package ($)]]*Table14[[#This Row],[Package size(Total No. of pills/vol in the entire package)]]</f>
        <v>0</v>
      </c>
      <c r="K261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2" spans="2:11" x14ac:dyDescent="0.35">
      <c r="B262" s="5"/>
      <c r="C262" s="7"/>
      <c r="E262" s="8"/>
      <c r="I262" s="11">
        <f>Table14[[#This Row],[WAC Price/List Price of the enitre package ($)]]*Table14[[#This Row],[Package size(Total No. of pills/vol in the entire package)]]</f>
        <v>0</v>
      </c>
      <c r="K262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3" spans="2:11" x14ac:dyDescent="0.35">
      <c r="B263" s="5"/>
      <c r="C263" s="7"/>
      <c r="E263" s="8"/>
      <c r="I263" s="11">
        <f>Table14[[#This Row],[WAC Price/List Price of the enitre package ($)]]*Table14[[#This Row],[Package size(Total No. of pills/vol in the entire package)]]</f>
        <v>0</v>
      </c>
      <c r="K263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4" spans="2:11" x14ac:dyDescent="0.35">
      <c r="B264" s="5"/>
      <c r="C264" s="7"/>
      <c r="E264" s="8"/>
      <c r="I264" s="11">
        <f>Table14[[#This Row],[WAC Price/List Price of the enitre package ($)]]*Table14[[#This Row],[Package size(Total No. of pills/vol in the entire package)]]</f>
        <v>0</v>
      </c>
      <c r="K264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5" spans="2:11" x14ac:dyDescent="0.35">
      <c r="B265" s="5"/>
      <c r="C265" s="7"/>
      <c r="E265" s="8"/>
      <c r="I265" s="11">
        <f>Table14[[#This Row],[WAC Price/List Price of the enitre package ($)]]*Table14[[#This Row],[Package size(Total No. of pills/vol in the entire package)]]</f>
        <v>0</v>
      </c>
      <c r="K265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6" spans="2:11" x14ac:dyDescent="0.35">
      <c r="B266" s="5"/>
      <c r="C266" s="7"/>
      <c r="E266" s="8"/>
      <c r="I266" s="11">
        <f>Table14[[#This Row],[WAC Price/List Price of the enitre package ($)]]*Table14[[#This Row],[Package size(Total No. of pills/vol in the entire package)]]</f>
        <v>0</v>
      </c>
      <c r="K266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7" spans="2:11" x14ac:dyDescent="0.35">
      <c r="B267" s="5"/>
      <c r="C267" s="7"/>
      <c r="E267" s="8"/>
      <c r="I267" s="11">
        <f>Table14[[#This Row],[WAC Price/List Price of the enitre package ($)]]*Table14[[#This Row],[Package size(Total No. of pills/vol in the entire package)]]</f>
        <v>0</v>
      </c>
      <c r="K267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8" spans="2:11" x14ac:dyDescent="0.35">
      <c r="B268" s="5"/>
      <c r="C268" s="7"/>
      <c r="E268" s="8"/>
      <c r="I268" s="11">
        <f>Table14[[#This Row],[WAC Price/List Price of the enitre package ($)]]*Table14[[#This Row],[Package size(Total No. of pills/vol in the entire package)]]</f>
        <v>0</v>
      </c>
      <c r="K268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69" spans="2:11" x14ac:dyDescent="0.35">
      <c r="B269" s="5"/>
      <c r="C269" s="7"/>
      <c r="E269" s="8"/>
      <c r="I269" s="11">
        <f>Table14[[#This Row],[WAC Price/List Price of the enitre package ($)]]*Table14[[#This Row],[Package size(Total No. of pills/vol in the entire package)]]</f>
        <v>0</v>
      </c>
      <c r="K269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  <row r="270" spans="2:11" x14ac:dyDescent="0.35">
      <c r="B270" s="5"/>
      <c r="C270" s="7"/>
      <c r="E270" s="8"/>
      <c r="I270" s="11">
        <f>Table14[[#This Row],[WAC Price/List Price of the enitre package ($)]]*Table14[[#This Row],[Package size(Total No. of pills/vol in the entire package)]]</f>
        <v>0</v>
      </c>
      <c r="K270" s="20" t="e">
        <f>(Table14[[#This Row],[WAC Price/List Price of the enitre package ($)]]/Table14[[#This Row],[Dosage Unit (Total number of doses in the entire package)]])*Table14[[#This Row],[No. of gifted Sample Dosage Unit]]</f>
        <v>#DIV/0!</v>
      </c>
    </row>
  </sheetData>
  <mergeCells count="7">
    <mergeCell ref="L19:L21"/>
    <mergeCell ref="L9:L12"/>
    <mergeCell ref="A1:K3"/>
    <mergeCell ref="L4:L5"/>
    <mergeCell ref="L6:L8"/>
    <mergeCell ref="L13:L15"/>
    <mergeCell ref="L16:L18"/>
  </mergeCells>
  <dataValidations count="1">
    <dataValidation type="textLength" operator="equal" allowBlank="1" showInputMessage="1" showErrorMessage="1" error="Please type 11 digit NDC code in  00000-0000-00 format. " sqref="C5:C270" xr:uid="{04A8D8FA-2B59-4A34-B2E3-882A5290FAE4}">
      <formula1>13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30158-81DA-4E79-9FEA-9A267EF48F9B}">
  <sheetPr codeName="Sheet3"/>
  <dimension ref="A1:J104"/>
  <sheetViews>
    <sheetView workbookViewId="0">
      <selection activeCell="J4" sqref="J4"/>
    </sheetView>
  </sheetViews>
  <sheetFormatPr defaultRowHeight="14.5" x14ac:dyDescent="0.35"/>
  <cols>
    <col min="1" max="1" width="9.54296875" style="5" customWidth="1"/>
    <col min="2" max="2" width="14.90625" style="6" customWidth="1"/>
    <col min="3" max="3" width="19.453125" style="6" customWidth="1"/>
    <col min="4" max="4" width="14.90625" style="8" customWidth="1"/>
    <col min="5" max="5" width="14.90625" style="6" customWidth="1"/>
    <col min="6" max="6" width="17.6328125" style="9" customWidth="1"/>
    <col min="7" max="7" width="14.90625" style="5" customWidth="1"/>
    <col min="8" max="8" width="11.08984375" style="11" customWidth="1"/>
    <col min="9" max="9" width="16.36328125" customWidth="1"/>
    <col min="10" max="10" width="63.81640625" customWidth="1"/>
  </cols>
  <sheetData>
    <row r="1" spans="1:10" ht="15" thickTop="1" x14ac:dyDescent="0.35">
      <c r="A1" s="43" t="s">
        <v>37</v>
      </c>
      <c r="B1" s="44"/>
      <c r="C1" s="44"/>
      <c r="D1" s="44"/>
      <c r="E1" s="44"/>
      <c r="F1" s="44"/>
      <c r="G1" s="44"/>
      <c r="H1" s="44"/>
      <c r="I1" s="45"/>
    </row>
    <row r="2" spans="1:10" ht="18.649999999999999" customHeight="1" x14ac:dyDescent="0.35">
      <c r="A2" s="46"/>
      <c r="B2" s="47"/>
      <c r="C2" s="47"/>
      <c r="D2" s="47"/>
      <c r="E2" s="47"/>
      <c r="F2" s="47"/>
      <c r="G2" s="47"/>
      <c r="H2" s="47"/>
      <c r="I2" s="48"/>
    </row>
    <row r="3" spans="1:10" ht="13.75" customHeight="1" x14ac:dyDescent="0.35">
      <c r="A3" s="46"/>
      <c r="B3" s="47"/>
      <c r="C3" s="47"/>
      <c r="D3" s="47"/>
      <c r="E3" s="47"/>
      <c r="F3" s="47"/>
      <c r="G3" s="47"/>
      <c r="H3" s="47"/>
      <c r="I3" s="48"/>
    </row>
    <row r="4" spans="1:10" s="16" customFormat="1" ht="43.5" x14ac:dyDescent="0.35">
      <c r="A4" s="15" t="s">
        <v>25</v>
      </c>
      <c r="B4" s="14" t="s">
        <v>89</v>
      </c>
      <c r="C4" s="12" t="s">
        <v>23</v>
      </c>
      <c r="D4" s="13" t="s">
        <v>24</v>
      </c>
      <c r="E4" s="13" t="s">
        <v>88</v>
      </c>
      <c r="F4" s="17" t="s">
        <v>92</v>
      </c>
      <c r="G4" s="22" t="s">
        <v>107</v>
      </c>
      <c r="H4" s="22" t="s">
        <v>94</v>
      </c>
      <c r="I4" s="18" t="s">
        <v>93</v>
      </c>
      <c r="J4" s="21" t="s">
        <v>121</v>
      </c>
    </row>
    <row r="5" spans="1:10" ht="14.4" customHeight="1" x14ac:dyDescent="0.35">
      <c r="A5" s="5">
        <v>1</v>
      </c>
      <c r="B5" s="5" t="s">
        <v>90</v>
      </c>
      <c r="C5" s="7" t="s">
        <v>26</v>
      </c>
      <c r="D5" s="6" t="s">
        <v>119</v>
      </c>
      <c r="E5" s="8" t="s">
        <v>40</v>
      </c>
      <c r="F5" s="19">
        <v>60</v>
      </c>
      <c r="G5" s="23">
        <v>5</v>
      </c>
      <c r="H5" s="23">
        <v>2</v>
      </c>
      <c r="I5" s="20">
        <f>(Table1[[#This Row],[WAC Price/List Price ($)]]/Table1[[#This Row],[Total Numbers of Samples in the package]])*Table1[[#This Row],[Number of Samples gifted]]</f>
        <v>24</v>
      </c>
      <c r="J5" s="40" t="s">
        <v>115</v>
      </c>
    </row>
    <row r="6" spans="1:10" x14ac:dyDescent="0.35">
      <c r="A6" s="5">
        <v>2</v>
      </c>
      <c r="B6" s="5" t="s">
        <v>91</v>
      </c>
      <c r="C6" s="7" t="s">
        <v>36</v>
      </c>
      <c r="D6" s="6" t="s">
        <v>120</v>
      </c>
      <c r="E6" s="8" t="s">
        <v>41</v>
      </c>
      <c r="F6" s="19"/>
      <c r="G6" s="23"/>
      <c r="H6" s="23"/>
      <c r="I6" s="20" t="e">
        <f>(Table1[[#This Row],[WAC Price/List Price ($)]]/Table1[[#This Row],[Total Numbers of Samples in the package]])*Table1[[#This Row],[Number of Samples gifted]]</f>
        <v>#DIV/0!</v>
      </c>
      <c r="J6" s="41"/>
    </row>
    <row r="7" spans="1:10" x14ac:dyDescent="0.35">
      <c r="A7" s="5">
        <v>3</v>
      </c>
      <c r="B7" s="5"/>
      <c r="C7" s="7"/>
      <c r="E7" s="8"/>
      <c r="F7" s="19"/>
      <c r="G7" s="23"/>
      <c r="H7" s="23"/>
      <c r="I7" s="20" t="e">
        <f>(Table1[[#This Row],[WAC Price/List Price ($)]]/Table1[[#This Row],[Total Numbers of Samples in the package]])*Table1[[#This Row],[Number of Samples gifted]]</f>
        <v>#DIV/0!</v>
      </c>
      <c r="J7" s="41"/>
    </row>
    <row r="8" spans="1:10" x14ac:dyDescent="0.35">
      <c r="A8" s="5">
        <v>4</v>
      </c>
      <c r="B8" s="5"/>
      <c r="C8" s="7"/>
      <c r="D8" s="6"/>
      <c r="E8" s="8"/>
      <c r="I8" s="20" t="e">
        <f>(Table1[[#This Row],[WAC Price/List Price ($)]]/Table1[[#This Row],[Total Numbers of Samples in the package]])*Table1[[#This Row],[Number of Samples gifted]]</f>
        <v>#DIV/0!</v>
      </c>
      <c r="J8" s="41"/>
    </row>
    <row r="9" spans="1:10" ht="14.4" customHeight="1" x14ac:dyDescent="0.35">
      <c r="A9" s="5">
        <v>5</v>
      </c>
      <c r="B9" s="5"/>
      <c r="C9" s="7"/>
      <c r="D9" s="6"/>
      <c r="E9" s="8"/>
      <c r="I9" s="20" t="e">
        <f>(Table1[[#This Row],[WAC Price/List Price ($)]]/Table1[[#This Row],[Total Numbers of Samples in the package]])*Table1[[#This Row],[Number of Samples gifted]]</f>
        <v>#DIV/0!</v>
      </c>
      <c r="J9" s="40" t="s">
        <v>113</v>
      </c>
    </row>
    <row r="10" spans="1:10" x14ac:dyDescent="0.35">
      <c r="A10" s="5">
        <v>6</v>
      </c>
      <c r="B10" s="5"/>
      <c r="C10" s="7"/>
      <c r="D10" s="6"/>
      <c r="E10" s="8"/>
      <c r="I10" s="20" t="e">
        <f>(Table1[[#This Row],[WAC Price/List Price ($)]]/Table1[[#This Row],[Total Numbers of Samples in the package]])*Table1[[#This Row],[Number of Samples gifted]]</f>
        <v>#DIV/0!</v>
      </c>
      <c r="J10" s="41"/>
    </row>
    <row r="11" spans="1:10" x14ac:dyDescent="0.35">
      <c r="A11" s="5">
        <v>7</v>
      </c>
      <c r="B11" s="5"/>
      <c r="C11" s="7"/>
      <c r="D11" s="6"/>
      <c r="E11" s="8"/>
      <c r="I11" s="20" t="e">
        <f>(Table1[[#This Row],[WAC Price/List Price ($)]]/Table1[[#This Row],[Total Numbers of Samples in the package]])*Table1[[#This Row],[Number of Samples gifted]]</f>
        <v>#DIV/0!</v>
      </c>
      <c r="J11" s="41"/>
    </row>
    <row r="12" spans="1:10" x14ac:dyDescent="0.35">
      <c r="A12" s="5">
        <v>8</v>
      </c>
      <c r="B12" s="5"/>
      <c r="C12" s="7"/>
      <c r="D12" s="6"/>
      <c r="E12" s="8"/>
      <c r="I12" s="20" t="e">
        <f>(Table1[[#This Row],[WAC Price/List Price ($)]]/Table1[[#This Row],[Total Numbers of Samples in the package]])*Table1[[#This Row],[Number of Samples gifted]]</f>
        <v>#DIV/0!</v>
      </c>
      <c r="J12" s="42"/>
    </row>
    <row r="13" spans="1:10" x14ac:dyDescent="0.35">
      <c r="A13" s="5">
        <v>9</v>
      </c>
      <c r="B13" s="5"/>
      <c r="C13" s="7"/>
      <c r="D13" s="6"/>
      <c r="E13" s="8"/>
      <c r="I13" s="20" t="e">
        <f>(Table1[[#This Row],[WAC Price/List Price ($)]]/Table1[[#This Row],[Total Numbers of Samples in the package]])*Table1[[#This Row],[Number of Samples gifted]]</f>
        <v>#DIV/0!</v>
      </c>
    </row>
    <row r="14" spans="1:10" x14ac:dyDescent="0.35">
      <c r="A14" s="5">
        <v>10</v>
      </c>
      <c r="B14" s="5"/>
      <c r="C14" s="7"/>
      <c r="D14" s="6"/>
      <c r="E14" s="8"/>
      <c r="I14" s="20" t="e">
        <f>(Table1[[#This Row],[WAC Price/List Price ($)]]/Table1[[#This Row],[Total Numbers of Samples in the package]])*Table1[[#This Row],[Number of Samples gifted]]</f>
        <v>#DIV/0!</v>
      </c>
    </row>
    <row r="15" spans="1:10" x14ac:dyDescent="0.35">
      <c r="A15" s="5">
        <v>11</v>
      </c>
      <c r="B15" s="5"/>
      <c r="C15" s="7"/>
      <c r="D15" s="6"/>
      <c r="E15" s="8"/>
      <c r="I15" s="20" t="e">
        <f>(Table1[[#This Row],[WAC Price/List Price ($)]]/Table1[[#This Row],[Total Numbers of Samples in the package]])*Table1[[#This Row],[Number of Samples gifted]]</f>
        <v>#DIV/0!</v>
      </c>
    </row>
    <row r="16" spans="1:10" x14ac:dyDescent="0.35">
      <c r="A16" s="5">
        <v>12</v>
      </c>
      <c r="B16" s="5"/>
      <c r="C16" s="7"/>
      <c r="D16" s="6"/>
      <c r="E16" s="8"/>
      <c r="I16" s="20" t="e">
        <f>(Table1[[#This Row],[WAC Price/List Price ($)]]/Table1[[#This Row],[Total Numbers of Samples in the package]])*Table1[[#This Row],[Number of Samples gifted]]</f>
        <v>#DIV/0!</v>
      </c>
    </row>
    <row r="17" spans="1:9" x14ac:dyDescent="0.35">
      <c r="A17" s="5">
        <v>13</v>
      </c>
      <c r="B17" s="5"/>
      <c r="C17" s="7"/>
      <c r="D17" s="6"/>
      <c r="E17" s="8"/>
      <c r="I17" s="20" t="e">
        <f>(Table1[[#This Row],[WAC Price/List Price ($)]]/Table1[[#This Row],[Total Numbers of Samples in the package]])*Table1[[#This Row],[Number of Samples gifted]]</f>
        <v>#DIV/0!</v>
      </c>
    </row>
    <row r="18" spans="1:9" x14ac:dyDescent="0.35">
      <c r="A18" s="5">
        <v>14</v>
      </c>
      <c r="B18" s="5"/>
      <c r="C18" s="7"/>
      <c r="D18" s="6"/>
      <c r="E18" s="8"/>
      <c r="I18" s="20" t="e">
        <f>(Table1[[#This Row],[WAC Price/List Price ($)]]/Table1[[#This Row],[Total Numbers of Samples in the package]])*Table1[[#This Row],[Number of Samples gifted]]</f>
        <v>#DIV/0!</v>
      </c>
    </row>
    <row r="19" spans="1:9" x14ac:dyDescent="0.35">
      <c r="A19" s="5">
        <v>15</v>
      </c>
      <c r="B19" s="5"/>
      <c r="C19" s="7"/>
      <c r="D19" s="6"/>
      <c r="E19" s="8"/>
      <c r="I19" s="20" t="e">
        <f>(Table1[[#This Row],[WAC Price/List Price ($)]]/Table1[[#This Row],[Total Numbers of Samples in the package]])*Table1[[#This Row],[Number of Samples gifted]]</f>
        <v>#DIV/0!</v>
      </c>
    </row>
    <row r="20" spans="1:9" x14ac:dyDescent="0.35">
      <c r="A20" s="5">
        <v>16</v>
      </c>
      <c r="B20" s="5"/>
      <c r="C20" s="7"/>
      <c r="D20" s="6"/>
      <c r="E20" s="8"/>
      <c r="I20" s="20" t="e">
        <f>(Table1[[#This Row],[WAC Price/List Price ($)]]/Table1[[#This Row],[Total Numbers of Samples in the package]])*Table1[[#This Row],[Number of Samples gifted]]</f>
        <v>#DIV/0!</v>
      </c>
    </row>
    <row r="21" spans="1:9" x14ac:dyDescent="0.35">
      <c r="A21" s="5">
        <v>17</v>
      </c>
      <c r="B21" s="5"/>
      <c r="C21" s="7"/>
      <c r="D21" s="6"/>
      <c r="E21" s="8"/>
      <c r="I21" s="20" t="e">
        <f>(Table1[[#This Row],[WAC Price/List Price ($)]]/Table1[[#This Row],[Total Numbers of Samples in the package]])*Table1[[#This Row],[Number of Samples gifted]]</f>
        <v>#DIV/0!</v>
      </c>
    </row>
    <row r="22" spans="1:9" x14ac:dyDescent="0.35">
      <c r="A22" s="5">
        <v>18</v>
      </c>
      <c r="B22" s="5"/>
      <c r="C22" s="7"/>
      <c r="D22" s="6"/>
      <c r="E22" s="8"/>
      <c r="I22" s="20" t="e">
        <f>(Table1[[#This Row],[WAC Price/List Price ($)]]/Table1[[#This Row],[Total Numbers of Samples in the package]])*Table1[[#This Row],[Number of Samples gifted]]</f>
        <v>#DIV/0!</v>
      </c>
    </row>
    <row r="23" spans="1:9" x14ac:dyDescent="0.35">
      <c r="A23" s="5">
        <v>19</v>
      </c>
      <c r="B23" s="5"/>
      <c r="C23" s="7"/>
      <c r="D23" s="6"/>
      <c r="E23" s="8"/>
      <c r="I23" s="20" t="e">
        <f>(Table1[[#This Row],[WAC Price/List Price ($)]]/Table1[[#This Row],[Total Numbers of Samples in the package]])*Table1[[#This Row],[Number of Samples gifted]]</f>
        <v>#DIV/0!</v>
      </c>
    </row>
    <row r="24" spans="1:9" x14ac:dyDescent="0.35">
      <c r="A24" s="5">
        <v>20</v>
      </c>
      <c r="B24" s="5"/>
      <c r="C24" s="7"/>
      <c r="D24" s="6"/>
      <c r="E24" s="8"/>
      <c r="I24" s="9" t="e">
        <f>(Table1[[#This Row],[WAC Price/List Price ($)]]/Table1[[#This Row],[Total Numbers of Samples in the package]])*Table1[[#This Row],[Number of Samples gifted]]</f>
        <v>#DIV/0!</v>
      </c>
    </row>
    <row r="25" spans="1:9" x14ac:dyDescent="0.35">
      <c r="A25" s="5">
        <v>21</v>
      </c>
      <c r="B25" s="5"/>
      <c r="C25" s="7"/>
      <c r="D25" s="6"/>
      <c r="E25" s="8"/>
      <c r="I25" s="9" t="e">
        <f>(Table1[[#This Row],[WAC Price/List Price ($)]]/Table1[[#This Row],[Total Numbers of Samples in the package]])*Table1[[#This Row],[Number of Samples gifted]]</f>
        <v>#DIV/0!</v>
      </c>
    </row>
    <row r="26" spans="1:9" x14ac:dyDescent="0.35">
      <c r="A26" s="5">
        <v>22</v>
      </c>
      <c r="B26" s="5"/>
      <c r="C26" s="7"/>
      <c r="D26" s="6"/>
      <c r="E26" s="8"/>
      <c r="I26" s="9" t="e">
        <f>(Table1[[#This Row],[WAC Price/List Price ($)]]/Table1[[#This Row],[Total Numbers of Samples in the package]])*Table1[[#This Row],[Number of Samples gifted]]</f>
        <v>#DIV/0!</v>
      </c>
    </row>
    <row r="27" spans="1:9" x14ac:dyDescent="0.35">
      <c r="A27" s="5">
        <v>23</v>
      </c>
      <c r="B27" s="5"/>
      <c r="C27" s="7"/>
      <c r="D27" s="6"/>
      <c r="E27" s="8"/>
      <c r="I27" s="9" t="e">
        <f>(Table1[[#This Row],[WAC Price/List Price ($)]]/Table1[[#This Row],[Total Numbers of Samples in the package]])*Table1[[#This Row],[Number of Samples gifted]]</f>
        <v>#DIV/0!</v>
      </c>
    </row>
    <row r="28" spans="1:9" x14ac:dyDescent="0.35">
      <c r="A28" s="5">
        <v>24</v>
      </c>
      <c r="B28" s="5"/>
      <c r="C28" s="7"/>
      <c r="D28" s="6"/>
      <c r="E28" s="8"/>
      <c r="I28" s="9" t="e">
        <f>(Table1[[#This Row],[WAC Price/List Price ($)]]/Table1[[#This Row],[Total Numbers of Samples in the package]])*Table1[[#This Row],[Number of Samples gifted]]</f>
        <v>#DIV/0!</v>
      </c>
    </row>
    <row r="29" spans="1:9" x14ac:dyDescent="0.35">
      <c r="A29" s="5">
        <v>25</v>
      </c>
      <c r="B29" s="5"/>
      <c r="C29" s="7"/>
      <c r="D29" s="6"/>
      <c r="E29" s="8"/>
      <c r="I29" s="9" t="e">
        <f>(Table1[[#This Row],[WAC Price/List Price ($)]]/Table1[[#This Row],[Total Numbers of Samples in the package]])*Table1[[#This Row],[Number of Samples gifted]]</f>
        <v>#DIV/0!</v>
      </c>
    </row>
    <row r="30" spans="1:9" x14ac:dyDescent="0.35">
      <c r="A30" s="5">
        <v>26</v>
      </c>
      <c r="B30" s="5"/>
      <c r="C30" s="7"/>
      <c r="D30" s="6"/>
      <c r="E30" s="8"/>
      <c r="I30" s="9" t="e">
        <f>(Table1[[#This Row],[WAC Price/List Price ($)]]/Table1[[#This Row],[Total Numbers of Samples in the package]])*Table1[[#This Row],[Number of Samples gifted]]</f>
        <v>#DIV/0!</v>
      </c>
    </row>
    <row r="31" spans="1:9" x14ac:dyDescent="0.35">
      <c r="A31" s="5">
        <v>27</v>
      </c>
      <c r="B31" s="5"/>
      <c r="C31" s="7"/>
      <c r="D31" s="6"/>
      <c r="E31" s="8"/>
      <c r="I31" s="9" t="e">
        <f>(Table1[[#This Row],[WAC Price/List Price ($)]]/Table1[[#This Row],[Total Numbers of Samples in the package]])*Table1[[#This Row],[Number of Samples gifted]]</f>
        <v>#DIV/0!</v>
      </c>
    </row>
    <row r="32" spans="1:9" x14ac:dyDescent="0.35">
      <c r="A32" s="5">
        <v>28</v>
      </c>
      <c r="B32" s="5"/>
      <c r="C32" s="7"/>
      <c r="D32" s="6"/>
      <c r="E32" s="8"/>
      <c r="I32" s="9" t="e">
        <f>(Table1[[#This Row],[WAC Price/List Price ($)]]/Table1[[#This Row],[Total Numbers of Samples in the package]])*Table1[[#This Row],[Number of Samples gifted]]</f>
        <v>#DIV/0!</v>
      </c>
    </row>
    <row r="33" spans="1:9" x14ac:dyDescent="0.35">
      <c r="A33" s="5">
        <v>29</v>
      </c>
      <c r="B33" s="5"/>
      <c r="C33" s="7"/>
      <c r="D33" s="6"/>
      <c r="E33" s="8"/>
      <c r="I33" s="9" t="e">
        <f>(Table1[[#This Row],[WAC Price/List Price ($)]]/Table1[[#This Row],[Total Numbers of Samples in the package]])*Table1[[#This Row],[Number of Samples gifted]]</f>
        <v>#DIV/0!</v>
      </c>
    </row>
    <row r="34" spans="1:9" x14ac:dyDescent="0.35">
      <c r="A34" s="5">
        <v>30</v>
      </c>
      <c r="B34" s="5"/>
      <c r="C34" s="7"/>
      <c r="D34" s="6"/>
      <c r="E34" s="8"/>
      <c r="I34" s="9" t="e">
        <f>(Table1[[#This Row],[WAC Price/List Price ($)]]/Table1[[#This Row],[Total Numbers of Samples in the package]])*Table1[[#This Row],[Number of Samples gifted]]</f>
        <v>#DIV/0!</v>
      </c>
    </row>
    <row r="35" spans="1:9" x14ac:dyDescent="0.35">
      <c r="A35" s="5">
        <v>31</v>
      </c>
      <c r="B35" s="5"/>
      <c r="C35" s="7"/>
      <c r="D35" s="6"/>
      <c r="E35" s="8"/>
      <c r="I35" s="9" t="e">
        <f>(Table1[[#This Row],[WAC Price/List Price ($)]]/Table1[[#This Row],[Total Numbers of Samples in the package]])*Table1[[#This Row],[Number of Samples gifted]]</f>
        <v>#DIV/0!</v>
      </c>
    </row>
    <row r="36" spans="1:9" x14ac:dyDescent="0.35">
      <c r="A36" s="5">
        <v>32</v>
      </c>
      <c r="B36" s="5"/>
      <c r="C36" s="7"/>
      <c r="D36" s="6"/>
      <c r="E36" s="8"/>
      <c r="I36" s="9" t="e">
        <f>(Table1[[#This Row],[WAC Price/List Price ($)]]/Table1[[#This Row],[Total Numbers of Samples in the package]])*Table1[[#This Row],[Number of Samples gifted]]</f>
        <v>#DIV/0!</v>
      </c>
    </row>
    <row r="37" spans="1:9" x14ac:dyDescent="0.35">
      <c r="A37" s="5">
        <v>33</v>
      </c>
      <c r="B37" s="5"/>
      <c r="C37" s="7"/>
      <c r="D37" s="6"/>
      <c r="E37" s="8"/>
      <c r="I37" s="9" t="e">
        <f>(Table1[[#This Row],[WAC Price/List Price ($)]]/Table1[[#This Row],[Total Numbers of Samples in the package]])*Table1[[#This Row],[Number of Samples gifted]]</f>
        <v>#DIV/0!</v>
      </c>
    </row>
    <row r="38" spans="1:9" x14ac:dyDescent="0.35">
      <c r="A38" s="5">
        <v>34</v>
      </c>
      <c r="B38" s="5"/>
      <c r="C38" s="7"/>
      <c r="D38" s="6"/>
      <c r="E38" s="8"/>
      <c r="I38" s="9" t="e">
        <f>(Table1[[#This Row],[WAC Price/List Price ($)]]/Table1[[#This Row],[Total Numbers of Samples in the package]])*Table1[[#This Row],[Number of Samples gifted]]</f>
        <v>#DIV/0!</v>
      </c>
    </row>
    <row r="39" spans="1:9" x14ac:dyDescent="0.35">
      <c r="A39" s="5">
        <v>35</v>
      </c>
      <c r="B39" s="5"/>
      <c r="C39" s="7"/>
      <c r="D39" s="6"/>
      <c r="E39" s="8"/>
      <c r="I39" s="9" t="e">
        <f>(Table1[[#This Row],[WAC Price/List Price ($)]]/Table1[[#This Row],[Total Numbers of Samples in the package]])*Table1[[#This Row],[Number of Samples gifted]]</f>
        <v>#DIV/0!</v>
      </c>
    </row>
    <row r="40" spans="1:9" x14ac:dyDescent="0.35">
      <c r="A40" s="5">
        <v>36</v>
      </c>
      <c r="B40" s="5"/>
      <c r="C40" s="7"/>
      <c r="D40" s="6"/>
      <c r="E40" s="8"/>
      <c r="I40" s="9" t="e">
        <f>(Table1[[#This Row],[WAC Price/List Price ($)]]/Table1[[#This Row],[Total Numbers of Samples in the package]])*Table1[[#This Row],[Number of Samples gifted]]</f>
        <v>#DIV/0!</v>
      </c>
    </row>
    <row r="41" spans="1:9" x14ac:dyDescent="0.35">
      <c r="A41" s="5">
        <v>37</v>
      </c>
      <c r="B41" s="5"/>
      <c r="C41" s="7"/>
      <c r="D41" s="6"/>
      <c r="E41" s="8"/>
      <c r="I41" s="9" t="e">
        <f>(Table1[[#This Row],[WAC Price/List Price ($)]]/Table1[[#This Row],[Total Numbers of Samples in the package]])*Table1[[#This Row],[Number of Samples gifted]]</f>
        <v>#DIV/0!</v>
      </c>
    </row>
    <row r="42" spans="1:9" x14ac:dyDescent="0.35">
      <c r="A42" s="5">
        <v>38</v>
      </c>
      <c r="B42" s="5"/>
      <c r="C42" s="7"/>
      <c r="D42" s="6"/>
      <c r="E42" s="8"/>
      <c r="I42" s="9" t="e">
        <f>(Table1[[#This Row],[WAC Price/List Price ($)]]/Table1[[#This Row],[Total Numbers of Samples in the package]])*Table1[[#This Row],[Number of Samples gifted]]</f>
        <v>#DIV/0!</v>
      </c>
    </row>
    <row r="43" spans="1:9" x14ac:dyDescent="0.35">
      <c r="A43" s="5">
        <v>39</v>
      </c>
      <c r="B43" s="5"/>
      <c r="C43" s="7"/>
      <c r="D43" s="6"/>
      <c r="E43" s="8"/>
      <c r="I43" s="9" t="e">
        <f>(Table1[[#This Row],[WAC Price/List Price ($)]]/Table1[[#This Row],[Total Numbers of Samples in the package]])*Table1[[#This Row],[Number of Samples gifted]]</f>
        <v>#DIV/0!</v>
      </c>
    </row>
    <row r="44" spans="1:9" x14ac:dyDescent="0.35">
      <c r="A44" s="5">
        <v>40</v>
      </c>
      <c r="B44" s="5"/>
      <c r="C44" s="7"/>
      <c r="D44" s="6"/>
      <c r="E44" s="8"/>
      <c r="I44" s="9" t="e">
        <f>(Table1[[#This Row],[WAC Price/List Price ($)]]/Table1[[#This Row],[Total Numbers of Samples in the package]])*Table1[[#This Row],[Number of Samples gifted]]</f>
        <v>#DIV/0!</v>
      </c>
    </row>
    <row r="45" spans="1:9" x14ac:dyDescent="0.35">
      <c r="A45" s="5">
        <v>41</v>
      </c>
      <c r="B45" s="5"/>
      <c r="C45" s="7"/>
      <c r="D45" s="6"/>
      <c r="E45" s="8"/>
      <c r="I45" s="9" t="e">
        <f>(Table1[[#This Row],[WAC Price/List Price ($)]]/Table1[[#This Row],[Total Numbers of Samples in the package]])*Table1[[#This Row],[Number of Samples gifted]]</f>
        <v>#DIV/0!</v>
      </c>
    </row>
    <row r="46" spans="1:9" x14ac:dyDescent="0.35">
      <c r="A46" s="5">
        <v>42</v>
      </c>
      <c r="B46" s="5"/>
      <c r="C46" s="7"/>
      <c r="D46" s="6"/>
      <c r="E46" s="8"/>
      <c r="I46" s="9" t="e">
        <f>(Table1[[#This Row],[WAC Price/List Price ($)]]/Table1[[#This Row],[Total Numbers of Samples in the package]])*Table1[[#This Row],[Number of Samples gifted]]</f>
        <v>#DIV/0!</v>
      </c>
    </row>
    <row r="47" spans="1:9" x14ac:dyDescent="0.35">
      <c r="A47" s="5">
        <v>43</v>
      </c>
      <c r="B47" s="5"/>
      <c r="C47" s="7"/>
      <c r="D47" s="6"/>
      <c r="E47" s="8"/>
      <c r="I47" s="9" t="e">
        <f>(Table1[[#This Row],[WAC Price/List Price ($)]]/Table1[[#This Row],[Total Numbers of Samples in the package]])*Table1[[#This Row],[Number of Samples gifted]]</f>
        <v>#DIV/0!</v>
      </c>
    </row>
    <row r="48" spans="1:9" x14ac:dyDescent="0.35">
      <c r="A48" s="5">
        <v>44</v>
      </c>
      <c r="B48" s="5"/>
      <c r="C48" s="7"/>
      <c r="D48" s="6"/>
      <c r="E48" s="8"/>
      <c r="I48" s="9" t="e">
        <f>(Table1[[#This Row],[WAC Price/List Price ($)]]/Table1[[#This Row],[Total Numbers of Samples in the package]])*Table1[[#This Row],[Number of Samples gifted]]</f>
        <v>#DIV/0!</v>
      </c>
    </row>
    <row r="49" spans="1:9" x14ac:dyDescent="0.35">
      <c r="A49" s="5">
        <v>45</v>
      </c>
      <c r="B49" s="5"/>
      <c r="C49" s="7"/>
      <c r="D49" s="6"/>
      <c r="E49" s="8"/>
      <c r="I49" s="9" t="e">
        <f>(Table1[[#This Row],[WAC Price/List Price ($)]]/Table1[[#This Row],[Total Numbers of Samples in the package]])*Table1[[#This Row],[Number of Samples gifted]]</f>
        <v>#DIV/0!</v>
      </c>
    </row>
    <row r="50" spans="1:9" x14ac:dyDescent="0.35">
      <c r="A50" s="5">
        <v>46</v>
      </c>
      <c r="B50" s="5"/>
      <c r="C50" s="7"/>
      <c r="E50" s="11"/>
      <c r="I50" s="9" t="e">
        <f>(Table1[[#This Row],[WAC Price/List Price ($)]]/Table1[[#This Row],[Total Numbers of Samples in the package]])*Table1[[#This Row],[Number of Samples gifted]]</f>
        <v>#DIV/0!</v>
      </c>
    </row>
    <row r="51" spans="1:9" x14ac:dyDescent="0.35">
      <c r="A51" s="5">
        <v>47</v>
      </c>
      <c r="B51" s="5"/>
      <c r="C51" s="7"/>
      <c r="E51" s="11"/>
      <c r="I51" s="9" t="e">
        <f>(Table1[[#This Row],[WAC Price/List Price ($)]]/Table1[[#This Row],[Total Numbers of Samples in the package]])*Table1[[#This Row],[Number of Samples gifted]]</f>
        <v>#DIV/0!</v>
      </c>
    </row>
    <row r="52" spans="1:9" x14ac:dyDescent="0.35">
      <c r="A52" s="5">
        <v>48</v>
      </c>
      <c r="B52" s="5"/>
      <c r="C52" s="7"/>
      <c r="E52" s="11"/>
      <c r="I52" s="9" t="e">
        <f>(Table1[[#This Row],[WAC Price/List Price ($)]]/Table1[[#This Row],[Total Numbers of Samples in the package]])*Table1[[#This Row],[Number of Samples gifted]]</f>
        <v>#DIV/0!</v>
      </c>
    </row>
    <row r="53" spans="1:9" x14ac:dyDescent="0.35">
      <c r="A53" s="5">
        <v>49</v>
      </c>
      <c r="B53" s="5"/>
      <c r="C53" s="7"/>
      <c r="E53" s="11"/>
      <c r="I53" s="9" t="e">
        <f>(Table1[[#This Row],[WAC Price/List Price ($)]]/Table1[[#This Row],[Total Numbers of Samples in the package]])*Table1[[#This Row],[Number of Samples gifted]]</f>
        <v>#DIV/0!</v>
      </c>
    </row>
    <row r="54" spans="1:9" x14ac:dyDescent="0.35">
      <c r="A54" s="5">
        <v>50</v>
      </c>
      <c r="B54" s="5"/>
      <c r="C54" s="7"/>
      <c r="E54" s="11"/>
      <c r="I54" s="9" t="e">
        <f>(Table1[[#This Row],[WAC Price/List Price ($)]]/Table1[[#This Row],[Total Numbers of Samples in the package]])*Table1[[#This Row],[Number of Samples gifted]]</f>
        <v>#DIV/0!</v>
      </c>
    </row>
    <row r="55" spans="1:9" x14ac:dyDescent="0.35">
      <c r="A55" s="5">
        <v>51</v>
      </c>
      <c r="B55" s="5"/>
      <c r="C55" s="7"/>
      <c r="E55" s="11"/>
      <c r="I55" s="9" t="e">
        <f>(Table1[[#This Row],[WAC Price/List Price ($)]]/Table1[[#This Row],[Total Numbers of Samples in the package]])*Table1[[#This Row],[Number of Samples gifted]]</f>
        <v>#DIV/0!</v>
      </c>
    </row>
    <row r="56" spans="1:9" x14ac:dyDescent="0.35">
      <c r="A56" s="5">
        <v>52</v>
      </c>
      <c r="B56" s="10"/>
      <c r="C56" s="7"/>
      <c r="E56" s="11"/>
      <c r="I56" s="9" t="e">
        <f>(Table1[[#This Row],[WAC Price/List Price ($)]]/Table1[[#This Row],[Total Numbers of Samples in the package]])*Table1[[#This Row],[Number of Samples gifted]]</f>
        <v>#DIV/0!</v>
      </c>
    </row>
    <row r="57" spans="1:9" x14ac:dyDescent="0.35">
      <c r="A57" s="5">
        <v>53</v>
      </c>
      <c r="B57" s="5"/>
      <c r="C57" s="7"/>
      <c r="E57" s="11"/>
      <c r="I57" s="9" t="e">
        <f>(Table1[[#This Row],[WAC Price/List Price ($)]]/Table1[[#This Row],[Total Numbers of Samples in the package]])*Table1[[#This Row],[Number of Samples gifted]]</f>
        <v>#DIV/0!</v>
      </c>
    </row>
    <row r="58" spans="1:9" x14ac:dyDescent="0.35">
      <c r="A58" s="5">
        <v>54</v>
      </c>
      <c r="B58" s="10"/>
      <c r="C58" s="7"/>
      <c r="E58" s="11"/>
      <c r="I58" s="9" t="e">
        <f>(Table1[[#This Row],[WAC Price/List Price ($)]]/Table1[[#This Row],[Total Numbers of Samples in the package]])*Table1[[#This Row],[Number of Samples gifted]]</f>
        <v>#DIV/0!</v>
      </c>
    </row>
    <row r="59" spans="1:9" x14ac:dyDescent="0.35">
      <c r="A59" s="5">
        <v>55</v>
      </c>
      <c r="B59" s="5"/>
      <c r="C59" s="7"/>
      <c r="E59" s="11"/>
      <c r="I59" s="9" t="e">
        <f>(Table1[[#This Row],[WAC Price/List Price ($)]]/Table1[[#This Row],[Total Numbers of Samples in the package]])*Table1[[#This Row],[Number of Samples gifted]]</f>
        <v>#DIV/0!</v>
      </c>
    </row>
    <row r="60" spans="1:9" x14ac:dyDescent="0.35">
      <c r="A60" s="5">
        <v>56</v>
      </c>
      <c r="B60" s="10"/>
      <c r="C60" s="7"/>
      <c r="E60" s="11"/>
      <c r="I60" s="9" t="e">
        <f>(Table1[[#This Row],[WAC Price/List Price ($)]]/Table1[[#This Row],[Total Numbers of Samples in the package]])*Table1[[#This Row],[Number of Samples gifted]]</f>
        <v>#DIV/0!</v>
      </c>
    </row>
    <row r="61" spans="1:9" x14ac:dyDescent="0.35">
      <c r="A61" s="5">
        <v>57</v>
      </c>
      <c r="B61" s="5"/>
      <c r="C61" s="7"/>
      <c r="E61" s="11"/>
      <c r="I61" s="9" t="e">
        <f>(Table1[[#This Row],[WAC Price/List Price ($)]]/Table1[[#This Row],[Total Numbers of Samples in the package]])*Table1[[#This Row],[Number of Samples gifted]]</f>
        <v>#DIV/0!</v>
      </c>
    </row>
    <row r="62" spans="1:9" x14ac:dyDescent="0.35">
      <c r="A62" s="5">
        <v>58</v>
      </c>
      <c r="B62" s="10"/>
      <c r="C62" s="7"/>
      <c r="E62" s="11"/>
      <c r="I62" s="9" t="e">
        <f>(Table1[[#This Row],[WAC Price/List Price ($)]]/Table1[[#This Row],[Total Numbers of Samples in the package]])*Table1[[#This Row],[Number of Samples gifted]]</f>
        <v>#DIV/0!</v>
      </c>
    </row>
    <row r="63" spans="1:9" x14ac:dyDescent="0.35">
      <c r="A63" s="5">
        <v>59</v>
      </c>
      <c r="B63" s="5"/>
      <c r="C63" s="7"/>
      <c r="E63" s="11"/>
      <c r="I63" s="9" t="e">
        <f>(Table1[[#This Row],[WAC Price/List Price ($)]]/Table1[[#This Row],[Total Numbers of Samples in the package]])*Table1[[#This Row],[Number of Samples gifted]]</f>
        <v>#DIV/0!</v>
      </c>
    </row>
    <row r="64" spans="1:9" x14ac:dyDescent="0.35">
      <c r="A64" s="5">
        <v>60</v>
      </c>
      <c r="B64" s="10"/>
      <c r="C64" s="7"/>
      <c r="E64" s="11"/>
      <c r="I64" s="9" t="e">
        <f>(Table1[[#This Row],[WAC Price/List Price ($)]]/Table1[[#This Row],[Total Numbers of Samples in the package]])*Table1[[#This Row],[Number of Samples gifted]]</f>
        <v>#DIV/0!</v>
      </c>
    </row>
    <row r="65" spans="1:9" x14ac:dyDescent="0.35">
      <c r="A65" s="5">
        <v>61</v>
      </c>
      <c r="B65" s="5"/>
      <c r="C65" s="7"/>
      <c r="E65" s="11"/>
      <c r="I65" s="9" t="e">
        <f>(Table1[[#This Row],[WAC Price/List Price ($)]]/Table1[[#This Row],[Total Numbers of Samples in the package]])*Table1[[#This Row],[Number of Samples gifted]]</f>
        <v>#DIV/0!</v>
      </c>
    </row>
    <row r="66" spans="1:9" x14ac:dyDescent="0.35">
      <c r="A66" s="5">
        <v>62</v>
      </c>
      <c r="B66" s="10"/>
      <c r="C66" s="7"/>
      <c r="E66" s="11"/>
      <c r="I66" s="9" t="e">
        <f>(Table1[[#This Row],[WAC Price/List Price ($)]]/Table1[[#This Row],[Total Numbers of Samples in the package]])*Table1[[#This Row],[Number of Samples gifted]]</f>
        <v>#DIV/0!</v>
      </c>
    </row>
    <row r="67" spans="1:9" x14ac:dyDescent="0.35">
      <c r="A67" s="5">
        <v>63</v>
      </c>
      <c r="B67" s="5"/>
      <c r="C67" s="7"/>
      <c r="E67" s="11"/>
      <c r="I67" s="9" t="e">
        <f>(Table1[[#This Row],[WAC Price/List Price ($)]]/Table1[[#This Row],[Total Numbers of Samples in the package]])*Table1[[#This Row],[Number of Samples gifted]]</f>
        <v>#DIV/0!</v>
      </c>
    </row>
    <row r="68" spans="1:9" x14ac:dyDescent="0.35">
      <c r="A68" s="5">
        <v>64</v>
      </c>
      <c r="B68" s="10"/>
      <c r="C68" s="7"/>
      <c r="E68" s="11"/>
      <c r="I68" s="9" t="e">
        <f>(Table1[[#This Row],[WAC Price/List Price ($)]]/Table1[[#This Row],[Total Numbers of Samples in the package]])*Table1[[#This Row],[Number of Samples gifted]]</f>
        <v>#DIV/0!</v>
      </c>
    </row>
    <row r="69" spans="1:9" x14ac:dyDescent="0.35">
      <c r="A69" s="5">
        <v>65</v>
      </c>
      <c r="B69" s="5"/>
      <c r="C69" s="7"/>
      <c r="E69" s="11"/>
      <c r="I69" s="9" t="e">
        <f>(Table1[[#This Row],[WAC Price/List Price ($)]]/Table1[[#This Row],[Total Numbers of Samples in the package]])*Table1[[#This Row],[Number of Samples gifted]]</f>
        <v>#DIV/0!</v>
      </c>
    </row>
    <row r="70" spans="1:9" x14ac:dyDescent="0.35">
      <c r="A70" s="5">
        <v>66</v>
      </c>
      <c r="B70" s="10"/>
      <c r="C70" s="7"/>
      <c r="E70" s="11"/>
      <c r="I70" s="9" t="e">
        <f>(Table1[[#This Row],[WAC Price/List Price ($)]]/Table1[[#This Row],[Total Numbers of Samples in the package]])*Table1[[#This Row],[Number of Samples gifted]]</f>
        <v>#DIV/0!</v>
      </c>
    </row>
    <row r="71" spans="1:9" x14ac:dyDescent="0.35">
      <c r="A71" s="5">
        <v>67</v>
      </c>
      <c r="B71" s="5"/>
      <c r="C71" s="7"/>
      <c r="E71" s="11"/>
      <c r="I71" s="9" t="e">
        <f>(Table1[[#This Row],[WAC Price/List Price ($)]]/Table1[[#This Row],[Total Numbers of Samples in the package]])*Table1[[#This Row],[Number of Samples gifted]]</f>
        <v>#DIV/0!</v>
      </c>
    </row>
    <row r="72" spans="1:9" x14ac:dyDescent="0.35">
      <c r="A72" s="5">
        <v>68</v>
      </c>
      <c r="B72" s="10"/>
      <c r="C72" s="7"/>
      <c r="E72" s="11"/>
      <c r="I72" s="9" t="e">
        <f>(Table1[[#This Row],[WAC Price/List Price ($)]]/Table1[[#This Row],[Total Numbers of Samples in the package]])*Table1[[#This Row],[Number of Samples gifted]]</f>
        <v>#DIV/0!</v>
      </c>
    </row>
    <row r="73" spans="1:9" x14ac:dyDescent="0.35">
      <c r="A73" s="5">
        <v>69</v>
      </c>
      <c r="B73" s="5"/>
      <c r="C73" s="7"/>
      <c r="E73" s="11"/>
      <c r="I73" s="9" t="e">
        <f>(Table1[[#This Row],[WAC Price/List Price ($)]]/Table1[[#This Row],[Total Numbers of Samples in the package]])*Table1[[#This Row],[Number of Samples gifted]]</f>
        <v>#DIV/0!</v>
      </c>
    </row>
    <row r="74" spans="1:9" x14ac:dyDescent="0.35">
      <c r="A74" s="5">
        <v>70</v>
      </c>
      <c r="B74" s="10"/>
      <c r="C74" s="7"/>
      <c r="E74" s="11"/>
      <c r="I74" s="9" t="e">
        <f>(Table1[[#This Row],[WAC Price/List Price ($)]]/Table1[[#This Row],[Total Numbers of Samples in the package]])*Table1[[#This Row],[Number of Samples gifted]]</f>
        <v>#DIV/0!</v>
      </c>
    </row>
    <row r="75" spans="1:9" x14ac:dyDescent="0.35">
      <c r="A75" s="5">
        <v>71</v>
      </c>
      <c r="B75" s="5"/>
      <c r="C75" s="7"/>
      <c r="E75" s="11"/>
      <c r="I75" s="9" t="e">
        <f>(Table1[[#This Row],[WAC Price/List Price ($)]]/Table1[[#This Row],[Total Numbers of Samples in the package]])*Table1[[#This Row],[Number of Samples gifted]]</f>
        <v>#DIV/0!</v>
      </c>
    </row>
    <row r="76" spans="1:9" x14ac:dyDescent="0.35">
      <c r="A76" s="5">
        <v>72</v>
      </c>
      <c r="B76" s="10"/>
      <c r="C76" s="7"/>
      <c r="E76" s="11"/>
      <c r="I76" s="9" t="e">
        <f>(Table1[[#This Row],[WAC Price/List Price ($)]]/Table1[[#This Row],[Total Numbers of Samples in the package]])*Table1[[#This Row],[Number of Samples gifted]]</f>
        <v>#DIV/0!</v>
      </c>
    </row>
    <row r="77" spans="1:9" x14ac:dyDescent="0.35">
      <c r="A77" s="5">
        <v>73</v>
      </c>
      <c r="B77" s="5"/>
      <c r="C77" s="7"/>
      <c r="E77" s="11"/>
      <c r="I77" s="9" t="e">
        <f>(Table1[[#This Row],[WAC Price/List Price ($)]]/Table1[[#This Row],[Total Numbers of Samples in the package]])*Table1[[#This Row],[Number of Samples gifted]]</f>
        <v>#DIV/0!</v>
      </c>
    </row>
    <row r="78" spans="1:9" x14ac:dyDescent="0.35">
      <c r="A78" s="5">
        <v>74</v>
      </c>
      <c r="B78" s="10"/>
      <c r="C78" s="7"/>
      <c r="E78" s="11"/>
      <c r="I78" s="9" t="e">
        <f>(Table1[[#This Row],[WAC Price/List Price ($)]]/Table1[[#This Row],[Total Numbers of Samples in the package]])*Table1[[#This Row],[Number of Samples gifted]]</f>
        <v>#DIV/0!</v>
      </c>
    </row>
    <row r="79" spans="1:9" x14ac:dyDescent="0.35">
      <c r="A79" s="5">
        <v>75</v>
      </c>
      <c r="B79" s="5"/>
      <c r="C79" s="7"/>
      <c r="E79" s="11"/>
      <c r="I79" s="9" t="e">
        <f>(Table1[[#This Row],[WAC Price/List Price ($)]]/Table1[[#This Row],[Total Numbers of Samples in the package]])*Table1[[#This Row],[Number of Samples gifted]]</f>
        <v>#DIV/0!</v>
      </c>
    </row>
    <row r="80" spans="1:9" x14ac:dyDescent="0.35">
      <c r="A80" s="5">
        <v>76</v>
      </c>
      <c r="B80" s="10"/>
      <c r="C80" s="7"/>
      <c r="E80" s="11"/>
      <c r="I80" s="9" t="e">
        <f>(Table1[[#This Row],[WAC Price/List Price ($)]]/Table1[[#This Row],[Total Numbers of Samples in the package]])*Table1[[#This Row],[Number of Samples gifted]]</f>
        <v>#DIV/0!</v>
      </c>
    </row>
    <row r="81" spans="1:9" x14ac:dyDescent="0.35">
      <c r="A81" s="5">
        <v>77</v>
      </c>
      <c r="B81" s="5"/>
      <c r="C81" s="7"/>
      <c r="E81" s="11"/>
      <c r="I81" s="9" t="e">
        <f>(Table1[[#This Row],[WAC Price/List Price ($)]]/Table1[[#This Row],[Total Numbers of Samples in the package]])*Table1[[#This Row],[Number of Samples gifted]]</f>
        <v>#DIV/0!</v>
      </c>
    </row>
    <row r="82" spans="1:9" x14ac:dyDescent="0.35">
      <c r="A82" s="5">
        <v>78</v>
      </c>
      <c r="B82" s="10"/>
      <c r="C82" s="7"/>
      <c r="E82" s="11"/>
      <c r="I82" s="9" t="e">
        <f>(Table1[[#This Row],[WAC Price/List Price ($)]]/Table1[[#This Row],[Total Numbers of Samples in the package]])*Table1[[#This Row],[Number of Samples gifted]]</f>
        <v>#DIV/0!</v>
      </c>
    </row>
    <row r="83" spans="1:9" x14ac:dyDescent="0.35">
      <c r="A83" s="5">
        <v>79</v>
      </c>
      <c r="B83" s="5"/>
      <c r="C83" s="7"/>
      <c r="E83" s="11"/>
      <c r="I83" s="9" t="e">
        <f>(Table1[[#This Row],[WAC Price/List Price ($)]]/Table1[[#This Row],[Total Numbers of Samples in the package]])*Table1[[#This Row],[Number of Samples gifted]]</f>
        <v>#DIV/0!</v>
      </c>
    </row>
    <row r="84" spans="1:9" x14ac:dyDescent="0.35">
      <c r="A84" s="5">
        <v>80</v>
      </c>
      <c r="B84" s="10"/>
      <c r="C84" s="7"/>
      <c r="E84" s="11"/>
      <c r="I84" s="9" t="e">
        <f>(Table1[[#This Row],[WAC Price/List Price ($)]]/Table1[[#This Row],[Total Numbers of Samples in the package]])*Table1[[#This Row],[Number of Samples gifted]]</f>
        <v>#DIV/0!</v>
      </c>
    </row>
    <row r="85" spans="1:9" x14ac:dyDescent="0.35">
      <c r="A85" s="5">
        <v>81</v>
      </c>
      <c r="B85" s="5"/>
      <c r="C85" s="7"/>
      <c r="E85" s="11"/>
      <c r="I85" s="9" t="e">
        <f>(Table1[[#This Row],[WAC Price/List Price ($)]]/Table1[[#This Row],[Total Numbers of Samples in the package]])*Table1[[#This Row],[Number of Samples gifted]]</f>
        <v>#DIV/0!</v>
      </c>
    </row>
    <row r="86" spans="1:9" x14ac:dyDescent="0.35">
      <c r="A86" s="5">
        <v>82</v>
      </c>
      <c r="B86" s="10"/>
      <c r="C86" s="7"/>
      <c r="E86" s="11"/>
      <c r="I86" s="9" t="e">
        <f>(Table1[[#This Row],[WAC Price/List Price ($)]]/Table1[[#This Row],[Total Numbers of Samples in the package]])*Table1[[#This Row],[Number of Samples gifted]]</f>
        <v>#DIV/0!</v>
      </c>
    </row>
    <row r="87" spans="1:9" x14ac:dyDescent="0.35">
      <c r="A87" s="5">
        <v>83</v>
      </c>
      <c r="B87" s="5"/>
      <c r="C87" s="7"/>
      <c r="E87" s="11"/>
      <c r="I87" s="9" t="e">
        <f>(Table1[[#This Row],[WAC Price/List Price ($)]]/Table1[[#This Row],[Total Numbers of Samples in the package]])*Table1[[#This Row],[Number of Samples gifted]]</f>
        <v>#DIV/0!</v>
      </c>
    </row>
    <row r="88" spans="1:9" x14ac:dyDescent="0.35">
      <c r="A88" s="5">
        <v>84</v>
      </c>
      <c r="B88" s="10"/>
      <c r="C88" s="7"/>
      <c r="E88" s="11"/>
      <c r="I88" s="9" t="e">
        <f>(Table1[[#This Row],[WAC Price/List Price ($)]]/Table1[[#This Row],[Total Numbers of Samples in the package]])*Table1[[#This Row],[Number of Samples gifted]]</f>
        <v>#DIV/0!</v>
      </c>
    </row>
    <row r="89" spans="1:9" x14ac:dyDescent="0.35">
      <c r="A89" s="5">
        <v>85</v>
      </c>
      <c r="B89" s="5"/>
      <c r="C89" s="7"/>
      <c r="E89" s="11"/>
      <c r="I89" s="9" t="e">
        <f>(Table1[[#This Row],[WAC Price/List Price ($)]]/Table1[[#This Row],[Total Numbers of Samples in the package]])*Table1[[#This Row],[Number of Samples gifted]]</f>
        <v>#DIV/0!</v>
      </c>
    </row>
    <row r="90" spans="1:9" x14ac:dyDescent="0.35">
      <c r="A90" s="5">
        <v>86</v>
      </c>
      <c r="B90" s="10"/>
      <c r="C90" s="7"/>
      <c r="E90" s="11"/>
      <c r="I90" s="9" t="e">
        <f>(Table1[[#This Row],[WAC Price/List Price ($)]]/Table1[[#This Row],[Total Numbers of Samples in the package]])*Table1[[#This Row],[Number of Samples gifted]]</f>
        <v>#DIV/0!</v>
      </c>
    </row>
    <row r="91" spans="1:9" x14ac:dyDescent="0.35">
      <c r="A91" s="5">
        <v>87</v>
      </c>
      <c r="B91" s="5"/>
      <c r="C91" s="7"/>
      <c r="E91" s="11"/>
      <c r="I91" s="9" t="e">
        <f>(Table1[[#This Row],[WAC Price/List Price ($)]]/Table1[[#This Row],[Total Numbers of Samples in the package]])*Table1[[#This Row],[Number of Samples gifted]]</f>
        <v>#DIV/0!</v>
      </c>
    </row>
    <row r="92" spans="1:9" x14ac:dyDescent="0.35">
      <c r="A92" s="5">
        <v>88</v>
      </c>
      <c r="B92" s="10"/>
      <c r="C92" s="7"/>
      <c r="E92" s="11"/>
      <c r="I92" s="9" t="e">
        <f>(Table1[[#This Row],[WAC Price/List Price ($)]]/Table1[[#This Row],[Total Numbers of Samples in the package]])*Table1[[#This Row],[Number of Samples gifted]]</f>
        <v>#DIV/0!</v>
      </c>
    </row>
    <row r="93" spans="1:9" x14ac:dyDescent="0.35">
      <c r="A93" s="5">
        <v>89</v>
      </c>
      <c r="B93" s="5"/>
      <c r="C93" s="7"/>
      <c r="E93" s="11"/>
      <c r="I93" s="9" t="e">
        <f>(Table1[[#This Row],[WAC Price/List Price ($)]]/Table1[[#This Row],[Total Numbers of Samples in the package]])*Table1[[#This Row],[Number of Samples gifted]]</f>
        <v>#DIV/0!</v>
      </c>
    </row>
    <row r="94" spans="1:9" x14ac:dyDescent="0.35">
      <c r="A94" s="5">
        <v>90</v>
      </c>
      <c r="B94" s="10"/>
      <c r="C94" s="7"/>
      <c r="E94" s="11"/>
      <c r="I94" s="9" t="e">
        <f>(Table1[[#This Row],[WAC Price/List Price ($)]]/Table1[[#This Row],[Total Numbers of Samples in the package]])*Table1[[#This Row],[Number of Samples gifted]]</f>
        <v>#DIV/0!</v>
      </c>
    </row>
    <row r="95" spans="1:9" x14ac:dyDescent="0.35">
      <c r="A95" s="5">
        <v>91</v>
      </c>
      <c r="B95" s="5"/>
      <c r="C95" s="7"/>
      <c r="E95" s="11"/>
      <c r="I95" s="9" t="e">
        <f>(Table1[[#This Row],[WAC Price/List Price ($)]]/Table1[[#This Row],[Total Numbers of Samples in the package]])*Table1[[#This Row],[Number of Samples gifted]]</f>
        <v>#DIV/0!</v>
      </c>
    </row>
    <row r="96" spans="1:9" x14ac:dyDescent="0.35">
      <c r="A96" s="5">
        <v>92</v>
      </c>
      <c r="B96" s="10"/>
      <c r="C96" s="7"/>
      <c r="E96" s="11"/>
      <c r="I96" s="9" t="e">
        <f>(Table1[[#This Row],[WAC Price/List Price ($)]]/Table1[[#This Row],[Total Numbers of Samples in the package]])*Table1[[#This Row],[Number of Samples gifted]]</f>
        <v>#DIV/0!</v>
      </c>
    </row>
    <row r="97" spans="1:9" x14ac:dyDescent="0.35">
      <c r="A97" s="5">
        <v>93</v>
      </c>
      <c r="B97" s="5"/>
      <c r="C97" s="7"/>
      <c r="E97" s="11"/>
      <c r="I97" s="9" t="e">
        <f>(Table1[[#This Row],[WAC Price/List Price ($)]]/Table1[[#This Row],[Total Numbers of Samples in the package]])*Table1[[#This Row],[Number of Samples gifted]]</f>
        <v>#DIV/0!</v>
      </c>
    </row>
    <row r="98" spans="1:9" x14ac:dyDescent="0.35">
      <c r="A98" s="5">
        <v>94</v>
      </c>
      <c r="B98" s="5"/>
      <c r="C98" s="7"/>
      <c r="E98" s="8"/>
      <c r="I98" s="9" t="e">
        <f>(Table1[[#This Row],[WAC Price/List Price ($)]]/Table1[[#This Row],[Total Numbers of Samples in the package]])*Table1[[#This Row],[Number of Samples gifted]]</f>
        <v>#DIV/0!</v>
      </c>
    </row>
    <row r="99" spans="1:9" x14ac:dyDescent="0.35">
      <c r="A99" s="5">
        <v>95</v>
      </c>
      <c r="B99" s="5"/>
      <c r="C99" s="7"/>
      <c r="E99" s="8"/>
      <c r="I99" s="9" t="e">
        <f>(Table1[[#This Row],[WAC Price/List Price ($)]]/Table1[[#This Row],[Total Numbers of Samples in the package]])*Table1[[#This Row],[Number of Samples gifted]]</f>
        <v>#DIV/0!</v>
      </c>
    </row>
    <row r="100" spans="1:9" x14ac:dyDescent="0.35">
      <c r="A100" s="5">
        <v>96</v>
      </c>
      <c r="B100" s="5"/>
      <c r="C100" s="7"/>
      <c r="E100" s="8"/>
      <c r="I100" s="9" t="e">
        <f>(Table1[[#This Row],[WAC Price/List Price ($)]]/Table1[[#This Row],[Total Numbers of Samples in the package]])*Table1[[#This Row],[Number of Samples gifted]]</f>
        <v>#DIV/0!</v>
      </c>
    </row>
    <row r="101" spans="1:9" x14ac:dyDescent="0.35">
      <c r="A101" s="5">
        <v>97</v>
      </c>
      <c r="B101" s="5"/>
      <c r="C101" s="7"/>
      <c r="E101" s="8"/>
      <c r="I101" s="9" t="e">
        <f>(Table1[[#This Row],[WAC Price/List Price ($)]]/Table1[[#This Row],[Total Numbers of Samples in the package]])*Table1[[#This Row],[Number of Samples gifted]]</f>
        <v>#DIV/0!</v>
      </c>
    </row>
    <row r="102" spans="1:9" x14ac:dyDescent="0.35">
      <c r="A102" s="5">
        <v>98</v>
      </c>
      <c r="B102" s="5"/>
      <c r="C102" s="7"/>
      <c r="E102" s="8"/>
      <c r="I102" s="9" t="e">
        <f>(Table1[[#This Row],[WAC Price/List Price ($)]]/Table1[[#This Row],[Total Numbers of Samples in the package]])*Table1[[#This Row],[Number of Samples gifted]]</f>
        <v>#DIV/0!</v>
      </c>
    </row>
    <row r="103" spans="1:9" x14ac:dyDescent="0.35">
      <c r="A103" s="5">
        <v>99</v>
      </c>
      <c r="B103" s="5"/>
      <c r="C103" s="7"/>
      <c r="E103" s="8"/>
      <c r="I103" s="9" t="e">
        <f>(Table1[[#This Row],[WAC Price/List Price ($)]]/Table1[[#This Row],[Total Numbers of Samples in the package]])*Table1[[#This Row],[Number of Samples gifted]]</f>
        <v>#DIV/0!</v>
      </c>
    </row>
    <row r="104" spans="1:9" x14ac:dyDescent="0.35">
      <c r="A104" s="5">
        <v>100</v>
      </c>
      <c r="B104" s="5"/>
      <c r="C104" s="7"/>
      <c r="E104" s="8"/>
      <c r="I104" s="9" t="e">
        <f>(Table1[[#This Row],[WAC Price/List Price ($)]]/Table1[[#This Row],[Total Numbers of Samples in the package]])*Table1[[#This Row],[Number of Samples gifted]]</f>
        <v>#DIV/0!</v>
      </c>
    </row>
  </sheetData>
  <mergeCells count="3">
    <mergeCell ref="A1:I3"/>
    <mergeCell ref="J5:J8"/>
    <mergeCell ref="J9:J12"/>
  </mergeCells>
  <phoneticPr fontId="6" type="noConversion"/>
  <dataValidations count="1">
    <dataValidation type="textLength" operator="equal" allowBlank="1" showInputMessage="1" showErrorMessage="1" error="Please type 11 digit NDC code in  00000-0000-00 format. " sqref="C8:C104 C5:C6" xr:uid="{50E89DBA-2BCB-40CB-BDA3-D9DAE2B84D52}">
      <formula1>13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63A4-8122-4CE7-A958-62067FDE4040}">
  <sheetPr codeName="Sheet2"/>
  <dimension ref="A1:C35"/>
  <sheetViews>
    <sheetView topLeftCell="A13" workbookViewId="0">
      <selection activeCell="C41" sqref="C41"/>
    </sheetView>
  </sheetViews>
  <sheetFormatPr defaultRowHeight="14.5" x14ac:dyDescent="0.35"/>
  <cols>
    <col min="1" max="1" width="57.453125" customWidth="1"/>
    <col min="2" max="2" width="44" customWidth="1"/>
    <col min="3" max="3" width="15.08984375" customWidth="1"/>
    <col min="4" max="4" width="54.6328125" customWidth="1"/>
    <col min="5" max="5" width="40.90625" customWidth="1"/>
  </cols>
  <sheetData>
    <row r="1" spans="1:3" x14ac:dyDescent="0.35">
      <c r="A1" s="2" t="s">
        <v>105</v>
      </c>
      <c r="B1" s="2" t="s">
        <v>86</v>
      </c>
      <c r="C1" s="2" t="s">
        <v>43</v>
      </c>
    </row>
    <row r="2" spans="1:3" ht="14.4" customHeight="1" x14ac:dyDescent="0.35">
      <c r="A2" s="1" t="str">
        <f>_xlfn.CONCAT(B2, " - ", C2)</f>
        <v>Allergy &amp; Immunology - 207K00000X</v>
      </c>
      <c r="B2" s="1" t="s">
        <v>80</v>
      </c>
      <c r="C2" t="s">
        <v>44</v>
      </c>
    </row>
    <row r="3" spans="1:3" ht="14.4" customHeight="1" x14ac:dyDescent="0.35">
      <c r="A3" s="1" t="str">
        <f t="shared" ref="A3:A35" si="0">_xlfn.CONCAT(B3, " - ", C3)</f>
        <v>Anesthesiology - 207L00000X</v>
      </c>
      <c r="B3" s="1" t="s">
        <v>4</v>
      </c>
      <c r="C3" t="s">
        <v>45</v>
      </c>
    </row>
    <row r="4" spans="1:3" x14ac:dyDescent="0.35">
      <c r="A4" s="1" t="str">
        <f t="shared" si="0"/>
        <v>Cardiovascular Disease - 207RC0000X</v>
      </c>
      <c r="B4" s="1" t="s">
        <v>27</v>
      </c>
      <c r="C4" t="s">
        <v>46</v>
      </c>
    </row>
    <row r="5" spans="1:3" x14ac:dyDescent="0.35">
      <c r="A5" s="1" t="str">
        <f t="shared" si="0"/>
        <v>Colon &amp; Rectal Surgery - 208C00000X</v>
      </c>
      <c r="B5" s="1" t="s">
        <v>81</v>
      </c>
      <c r="C5" t="s">
        <v>47</v>
      </c>
    </row>
    <row r="6" spans="1:3" x14ac:dyDescent="0.35">
      <c r="A6" s="1" t="str">
        <f t="shared" si="0"/>
        <v>Dermatology - 207N00000X</v>
      </c>
      <c r="B6" s="1" t="s">
        <v>5</v>
      </c>
      <c r="C6" t="s">
        <v>48</v>
      </c>
    </row>
    <row r="7" spans="1:3" x14ac:dyDescent="0.35">
      <c r="A7" s="1" t="str">
        <f t="shared" si="0"/>
        <v>Emergency Medicine - 207P00000X</v>
      </c>
      <c r="B7" s="1" t="s">
        <v>6</v>
      </c>
      <c r="C7" t="s">
        <v>49</v>
      </c>
    </row>
    <row r="8" spans="1:3" x14ac:dyDescent="0.35">
      <c r="A8" s="1" t="str">
        <f t="shared" si="0"/>
        <v>Endocrinology, Diabetes &amp; Metabolism - 207RE0101X</v>
      </c>
      <c r="B8" s="1" t="s">
        <v>82</v>
      </c>
      <c r="C8" t="s">
        <v>50</v>
      </c>
    </row>
    <row r="9" spans="1:3" x14ac:dyDescent="0.35">
      <c r="A9" s="1" t="str">
        <f t="shared" si="0"/>
        <v>Family Medicine - 207Q00000X</v>
      </c>
      <c r="B9" s="1" t="s">
        <v>7</v>
      </c>
      <c r="C9" t="s">
        <v>51</v>
      </c>
    </row>
    <row r="10" spans="1:3" x14ac:dyDescent="0.35">
      <c r="A10" s="1" t="str">
        <f t="shared" si="0"/>
        <v>Gastroenterology - 207RG0100X</v>
      </c>
      <c r="B10" s="1" t="s">
        <v>28</v>
      </c>
      <c r="C10" t="s">
        <v>52</v>
      </c>
    </row>
    <row r="11" spans="1:3" x14ac:dyDescent="0.35">
      <c r="A11" s="1" t="str">
        <f t="shared" si="0"/>
        <v>Hematology - 207RH0000X</v>
      </c>
      <c r="B11" s="1" t="s">
        <v>29</v>
      </c>
      <c r="C11" t="s">
        <v>53</v>
      </c>
    </row>
    <row r="12" spans="1:3" x14ac:dyDescent="0.35">
      <c r="A12" s="1" t="str">
        <f t="shared" si="0"/>
        <v>Internal Medicine - 207R00000X</v>
      </c>
      <c r="B12" s="1" t="s">
        <v>8</v>
      </c>
      <c r="C12" t="s">
        <v>54</v>
      </c>
    </row>
    <row r="13" spans="1:3" x14ac:dyDescent="0.35">
      <c r="A13" s="1" t="str">
        <f t="shared" si="0"/>
        <v>Medical Genetics - 207SM0001X</v>
      </c>
      <c r="B13" s="1" t="s">
        <v>83</v>
      </c>
      <c r="C13" t="s">
        <v>55</v>
      </c>
    </row>
    <row r="14" spans="1:3" x14ac:dyDescent="0.35">
      <c r="A14" s="1" t="str">
        <f t="shared" si="0"/>
        <v>Medical Oncology - 207RX0202X</v>
      </c>
      <c r="B14" s="1" t="s">
        <v>30</v>
      </c>
      <c r="C14" t="s">
        <v>56</v>
      </c>
    </row>
    <row r="15" spans="1:3" x14ac:dyDescent="0.35">
      <c r="A15" s="1" t="str">
        <f t="shared" si="0"/>
        <v>Nephrology - 207RN0300X</v>
      </c>
      <c r="B15" s="1" t="s">
        <v>31</v>
      </c>
      <c r="C15" t="s">
        <v>57</v>
      </c>
    </row>
    <row r="16" spans="1:3" x14ac:dyDescent="0.35">
      <c r="A16" s="1" t="str">
        <f t="shared" si="0"/>
        <v>Neurocritical Care - 2084A2900X</v>
      </c>
      <c r="B16" s="1" t="s">
        <v>32</v>
      </c>
      <c r="C16" t="s">
        <v>58</v>
      </c>
    </row>
    <row r="17" spans="1:3" x14ac:dyDescent="0.35">
      <c r="A17" s="1" t="str">
        <f t="shared" si="0"/>
        <v>Neurological Surgery - 207T00000X</v>
      </c>
      <c r="B17" s="1" t="s">
        <v>9</v>
      </c>
      <c r="C17" t="s">
        <v>59</v>
      </c>
    </row>
    <row r="18" spans="1:3" x14ac:dyDescent="0.35">
      <c r="A18" s="1" t="str">
        <f t="shared" si="0"/>
        <v>Nuclear Medicine - 207U00000X</v>
      </c>
      <c r="B18" s="1" t="s">
        <v>10</v>
      </c>
      <c r="C18" t="s">
        <v>60</v>
      </c>
    </row>
    <row r="19" spans="1:3" x14ac:dyDescent="0.35">
      <c r="A19" s="1" t="str">
        <f t="shared" si="0"/>
        <v>Obstetrics &amp; Gynecology - 207V00000X</v>
      </c>
      <c r="B19" s="1" t="s">
        <v>77</v>
      </c>
      <c r="C19" t="s">
        <v>61</v>
      </c>
    </row>
    <row r="20" spans="1:3" x14ac:dyDescent="0.35">
      <c r="A20" s="1" t="str">
        <f t="shared" si="0"/>
        <v>Ophthalmology - 207W00000X</v>
      </c>
      <c r="B20" s="1" t="s">
        <v>11</v>
      </c>
      <c r="C20" t="s">
        <v>62</v>
      </c>
    </row>
    <row r="21" spans="1:3" x14ac:dyDescent="0.35">
      <c r="A21" s="1" t="str">
        <f t="shared" si="0"/>
        <v>Orthopaedic Surgery - 207X00000X</v>
      </c>
      <c r="B21" s="1" t="s">
        <v>12</v>
      </c>
      <c r="C21" t="s">
        <v>63</v>
      </c>
    </row>
    <row r="22" spans="1:3" x14ac:dyDescent="0.35">
      <c r="A22" s="1" t="str">
        <f t="shared" si="0"/>
        <v>Otolaryngology - 207Y00000X</v>
      </c>
      <c r="B22" s="1" t="s">
        <v>84</v>
      </c>
      <c r="C22" t="s">
        <v>64</v>
      </c>
    </row>
    <row r="23" spans="1:3" x14ac:dyDescent="0.35">
      <c r="A23" s="1" t="str">
        <f t="shared" si="0"/>
        <v>Pathology - 207ZH0000X</v>
      </c>
      <c r="B23" s="1" t="s">
        <v>13</v>
      </c>
      <c r="C23" t="s">
        <v>65</v>
      </c>
    </row>
    <row r="24" spans="1:3" x14ac:dyDescent="0.35">
      <c r="A24" s="1" t="str">
        <f t="shared" si="0"/>
        <v>Pediatrics - 152WP0200X</v>
      </c>
      <c r="B24" s="1" t="s">
        <v>14</v>
      </c>
      <c r="C24" t="s">
        <v>66</v>
      </c>
    </row>
    <row r="25" spans="1:3" x14ac:dyDescent="0.35">
      <c r="A25" s="1" t="str">
        <f t="shared" si="0"/>
        <v>Physical Medicine &amp; Rehabilitation - 208100000X</v>
      </c>
      <c r="B25" s="1" t="s">
        <v>78</v>
      </c>
      <c r="C25" t="s">
        <v>67</v>
      </c>
    </row>
    <row r="26" spans="1:3" x14ac:dyDescent="0.35">
      <c r="A26" s="1" t="str">
        <f t="shared" si="0"/>
        <v>Plastic Surgery - 208200000X</v>
      </c>
      <c r="B26" s="1" t="s">
        <v>15</v>
      </c>
      <c r="C26" t="s">
        <v>68</v>
      </c>
    </row>
    <row r="27" spans="1:3" x14ac:dyDescent="0.35">
      <c r="A27" s="1" t="str">
        <f t="shared" si="0"/>
        <v>Preventive Medicine - 2083A0100X</v>
      </c>
      <c r="B27" s="1" t="s">
        <v>16</v>
      </c>
      <c r="C27" t="s">
        <v>69</v>
      </c>
    </row>
    <row r="28" spans="1:3" x14ac:dyDescent="0.35">
      <c r="A28" s="1" t="str">
        <f t="shared" si="0"/>
        <v>Psychiatry &amp; Neurology - 2084A0401X</v>
      </c>
      <c r="B28" s="1" t="s">
        <v>79</v>
      </c>
      <c r="C28" t="s">
        <v>70</v>
      </c>
    </row>
    <row r="29" spans="1:3" x14ac:dyDescent="0.35">
      <c r="A29" s="1" t="str">
        <f t="shared" si="0"/>
        <v>Pulmonary Disease - 207RP1001X</v>
      </c>
      <c r="B29" s="1" t="s">
        <v>33</v>
      </c>
      <c r="C29" t="s">
        <v>71</v>
      </c>
    </row>
    <row r="30" spans="1:3" x14ac:dyDescent="0.35">
      <c r="A30" s="1" t="str">
        <f t="shared" si="0"/>
        <v>Radiology - 111NR0200X</v>
      </c>
      <c r="B30" s="1" t="s">
        <v>17</v>
      </c>
      <c r="C30" t="s">
        <v>72</v>
      </c>
    </row>
    <row r="31" spans="1:3" x14ac:dyDescent="0.35">
      <c r="A31" s="1" t="str">
        <f t="shared" si="0"/>
        <v>Rheumatology - 207RR0500X</v>
      </c>
      <c r="B31" s="1" t="s">
        <v>34</v>
      </c>
      <c r="C31" t="s">
        <v>73</v>
      </c>
    </row>
    <row r="32" spans="1:3" x14ac:dyDescent="0.35">
      <c r="A32" s="1" t="str">
        <f t="shared" si="0"/>
        <v>Surgery - 208600000X</v>
      </c>
      <c r="B32" s="1" t="s">
        <v>18</v>
      </c>
      <c r="C32" t="s">
        <v>74</v>
      </c>
    </row>
    <row r="33" spans="1:3" x14ac:dyDescent="0.35">
      <c r="A33" s="1" t="str">
        <f t="shared" si="0"/>
        <v>Thoracic Surgery(Cardiothoracic Vascular Surgery) - 208G00000X</v>
      </c>
      <c r="B33" s="1" t="s">
        <v>85</v>
      </c>
      <c r="C33" t="s">
        <v>75</v>
      </c>
    </row>
    <row r="34" spans="1:3" x14ac:dyDescent="0.35">
      <c r="A34" s="1" t="str">
        <f t="shared" si="0"/>
        <v>Urology - 208800000X</v>
      </c>
      <c r="B34" s="1" t="s">
        <v>19</v>
      </c>
      <c r="C34" t="s">
        <v>76</v>
      </c>
    </row>
    <row r="35" spans="1:3" x14ac:dyDescent="0.35">
      <c r="A35" s="1" t="str">
        <f t="shared" si="0"/>
        <v xml:space="preserve">Other - </v>
      </c>
      <c r="B35" s="1" t="s">
        <v>20</v>
      </c>
    </row>
  </sheetData>
  <sheetProtection insertColumns="0" insertRows="0"/>
  <sortState xmlns:xlrd2="http://schemas.microsoft.com/office/spreadsheetml/2017/richdata2" ref="A2:A36">
    <sortCondition ref="A1:A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Names of all Sales Reps</vt:lpstr>
      <vt:lpstr>Fill Sample Drug Info-1</vt:lpstr>
      <vt:lpstr>Fill Sample Drug Info-2</vt:lpstr>
      <vt:lpstr>CMS Classification Specialty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Shaw, Diana</dc:creator>
  <cp:keywords/>
  <dc:description/>
  <cp:lastModifiedBy>Shaw, Diana</cp:lastModifiedBy>
  <cp:revision/>
  <dcterms:created xsi:type="dcterms:W3CDTF">2023-11-15T16:27:56Z</dcterms:created>
  <dcterms:modified xsi:type="dcterms:W3CDTF">2024-02-26T12:59:28Z</dcterms:modified>
  <cp:category/>
  <cp:contentStatus/>
</cp:coreProperties>
</file>