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stSettlement\"/>
    </mc:Choice>
  </mc:AlternateContent>
  <xr:revisionPtr revIDLastSave="0" documentId="13_ncr:1_{630226F0-4162-433F-891D-4DEA155D7225}" xr6:coauthVersionLast="41" xr6:coauthVersionMax="41" xr10:uidLastSave="{00000000-0000-0000-0000-000000000000}"/>
  <bookViews>
    <workbookView xWindow="-120" yWindow="-120" windowWidth="29040" windowHeight="15840" xr2:uid="{0BAADD55-630D-49C2-9E7D-EE5AE801870D}"/>
  </bookViews>
  <sheets>
    <sheet name="Summary" sheetId="4" r:id="rId1"/>
    <sheet name="Projects" sheetId="2" r:id="rId2"/>
    <sheet name="CostDetails" sheetId="1" r:id="rId3"/>
    <sheet name="dropDowns" sheetId="3" state="hidden" r:id="rId4"/>
    <sheet name="providerList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4" l="1"/>
  <c r="C8" i="4" l="1"/>
  <c r="C9" i="4" s="1"/>
</calcChain>
</file>

<file path=xl/sharedStrings.xml><?xml version="1.0" encoding="utf-8"?>
<sst xmlns="http://schemas.openxmlformats.org/spreadsheetml/2006/main" count="180" uniqueCount="179">
  <si>
    <t>Project Title</t>
  </si>
  <si>
    <t>Deferred Capital Maintenance</t>
  </si>
  <si>
    <t>Salaries &amp; Wages - Direct Staff</t>
  </si>
  <si>
    <t>Salaries &amp; Wages - Allocated Staff</t>
  </si>
  <si>
    <t>Contract Staff</t>
  </si>
  <si>
    <t>Supplies and Services</t>
  </si>
  <si>
    <t>Transportation</t>
  </si>
  <si>
    <t>Other</t>
  </si>
  <si>
    <t>Project Description</t>
  </si>
  <si>
    <t>Project Category</t>
  </si>
  <si>
    <t>Asset Improvements</t>
  </si>
  <si>
    <t>Community Living Arrangement</t>
  </si>
  <si>
    <t>Continuous Residential Supports</t>
  </si>
  <si>
    <t>In-home Supports</t>
  </si>
  <si>
    <t>Community Companion Home</t>
  </si>
  <si>
    <t>Day Supports</t>
  </si>
  <si>
    <t>Strengthen Program Quality</t>
  </si>
  <si>
    <t>Program</t>
  </si>
  <si>
    <t>Estimated Cost</t>
  </si>
  <si>
    <t>Requested Project Title</t>
  </si>
  <si>
    <t>Cost Category</t>
  </si>
  <si>
    <t>Provider Information</t>
  </si>
  <si>
    <t>Provider Name</t>
  </si>
  <si>
    <t>Provider PIN</t>
  </si>
  <si>
    <t>PIN</t>
  </si>
  <si>
    <t>Abilis, Inc.</t>
  </si>
  <si>
    <t>Abilities Without Boundaries, Inc.</t>
  </si>
  <si>
    <t>Ability Beyond Disability</t>
  </si>
  <si>
    <t>Able Home Health</t>
  </si>
  <si>
    <t>Aces</t>
  </si>
  <si>
    <t>ACORD, Inc.</t>
  </si>
  <si>
    <t>Adelbrook Community</t>
  </si>
  <si>
    <t>Adult Voc. Programs</t>
  </si>
  <si>
    <t>All Care, LLC</t>
  </si>
  <si>
    <t>All Pointe Care LLC</t>
  </si>
  <si>
    <t>Alliance Healthcare Solutions, LLC</t>
  </si>
  <si>
    <t>Allied Rehabilitation CN</t>
  </si>
  <si>
    <t>Alternative Services, Inc</t>
  </si>
  <si>
    <t>Alternatives, Inc.</t>
  </si>
  <si>
    <t>ARC of Eastern CT</t>
  </si>
  <si>
    <t>ARC of Greater New Haven</t>
  </si>
  <si>
    <t>ARC of Southington, Inc.</t>
  </si>
  <si>
    <t>ARI of Connecticut, Inc.</t>
  </si>
  <si>
    <t>Ascension Habilitative Support Services, LLC</t>
  </si>
  <si>
    <t>Aspire Living &amp; Learning, Inc</t>
  </si>
  <si>
    <t>BAROCO Corporation</t>
  </si>
  <si>
    <t>BEAULAH A.G. SMITH SCHOLARSHIP FOUNDATION, INC.</t>
  </si>
  <si>
    <t>Behavioral Management</t>
  </si>
  <si>
    <t>Benhaven Inc.</t>
  </si>
  <si>
    <t>Brian House, Inc.</t>
  </si>
  <si>
    <t>Bristol ARC</t>
  </si>
  <si>
    <t>Buckingham Comm. Serv.</t>
  </si>
  <si>
    <t>Caring Community of CT.</t>
  </si>
  <si>
    <t>Catholic Charities</t>
  </si>
  <si>
    <t>CATTLEYA, LLC</t>
  </si>
  <si>
    <t>CCARC</t>
  </si>
  <si>
    <t>Center of Hope Foundation</t>
  </si>
  <si>
    <t>Cerebral Palsy of Westchester</t>
  </si>
  <si>
    <t>Chapel Haven</t>
  </si>
  <si>
    <t>Chez Nous</t>
  </si>
  <si>
    <t>Children's Center of Hamden, Inc. The</t>
  </si>
  <si>
    <t>Clasp Homes Inc.</t>
  </si>
  <si>
    <t>Community Residences Inc.</t>
  </si>
  <si>
    <t>Community Social Integrt</t>
  </si>
  <si>
    <t>Community Systems, Inc</t>
  </si>
  <si>
    <t>Community Voc. Services</t>
  </si>
  <si>
    <t>COMPANION SUPPORT RESOURCES, LLC</t>
  </si>
  <si>
    <t>Connecticut Behavioral Health</t>
  </si>
  <si>
    <t>Connection, The</t>
  </si>
  <si>
    <t>Continuum of Care. Inc.</t>
  </si>
  <si>
    <t>Corp.Public Mgmt</t>
  </si>
  <si>
    <t>CREC</t>
  </si>
  <si>
    <t>CT Institute for Blind</t>
  </si>
  <si>
    <t>CW Resources, Inc.</t>
  </si>
  <si>
    <t>Disability Resource Network</t>
  </si>
  <si>
    <t>Dungarvin, CT. LLC</t>
  </si>
  <si>
    <t>Easter Seal GT Waterbury</t>
  </si>
  <si>
    <t>Easter Seals Capital Region and Eastern CT</t>
  </si>
  <si>
    <t>Eastern Comm. Dev. Corp</t>
  </si>
  <si>
    <t>EdAdvance</t>
  </si>
  <si>
    <t>Edcon Group</t>
  </si>
  <si>
    <t>Elegant Clinical Corporation</t>
  </si>
  <si>
    <t>Employment Options</t>
  </si>
  <si>
    <t>EPRINE COMMUNITY SERVICES, INC.</t>
  </si>
  <si>
    <t>Family Options</t>
  </si>
  <si>
    <t>Family Partnerships</t>
  </si>
  <si>
    <t>Family Support Team</t>
  </si>
  <si>
    <t>Farmington Valley ARC</t>
  </si>
  <si>
    <t>Friends of New Milford, Inc.</t>
  </si>
  <si>
    <t>Futures, Inc.</t>
  </si>
  <si>
    <t>Good Life Residential, LLC</t>
  </si>
  <si>
    <t>Goodwill Ind. Of W CT.</t>
  </si>
  <si>
    <t>Goodwill Industries of Southern New England, Inc.</t>
  </si>
  <si>
    <t>Green Chimneys Children Svs</t>
  </si>
  <si>
    <t>Grounded in Love, Inc</t>
  </si>
  <si>
    <t>Growers Inc</t>
  </si>
  <si>
    <t>Guide Inc.</t>
  </si>
  <si>
    <t>HARC</t>
  </si>
  <si>
    <t>HART United</t>
  </si>
  <si>
    <t>Helping People Excel</t>
  </si>
  <si>
    <t>Hispanic Coalition of Greater Waterbury</t>
  </si>
  <si>
    <t>Horizons Programs</t>
  </si>
  <si>
    <t>Humanidad, Inc.</t>
  </si>
  <si>
    <t>ICES</t>
  </si>
  <si>
    <t>Inclusion First</t>
  </si>
  <si>
    <t>JCL</t>
  </si>
  <si>
    <t>Journey Found</t>
  </si>
  <si>
    <t>Kencrest Services</t>
  </si>
  <si>
    <t>Kennedy Center</t>
  </si>
  <si>
    <t>Key Human Services, Inc.</t>
  </si>
  <si>
    <t>Kuhn Employment Opport.</t>
  </si>
  <si>
    <t>Life Needs Co-Op</t>
  </si>
  <si>
    <t>LIFE-SKILLS, INC.</t>
  </si>
  <si>
    <t>Lighthouse Voc-Ed Center</t>
  </si>
  <si>
    <t>Living Innovations Support Services, Inc.</t>
  </si>
  <si>
    <t>MARC Comm. Resources</t>
  </si>
  <si>
    <t>MARC Inc. (Manchester)</t>
  </si>
  <si>
    <t xml:space="preserve">MARCH, Inc. </t>
  </si>
  <si>
    <t>Marrakech Housing Opt</t>
  </si>
  <si>
    <t>Midstate ARC Inc.</t>
  </si>
  <si>
    <t>Milestones Behavioral Services Inc.</t>
  </si>
  <si>
    <t>Mosaic</t>
  </si>
  <si>
    <t>NERS</t>
  </si>
  <si>
    <t>Network, Inc.</t>
  </si>
  <si>
    <t>New Beginnings for Life</t>
  </si>
  <si>
    <t>New Canaan Group Home</t>
  </si>
  <si>
    <t>New England Business Associates Inc.</t>
  </si>
  <si>
    <t>New Foundations , Inc</t>
  </si>
  <si>
    <t>North American Family Institute</t>
  </si>
  <si>
    <t>Northeast PLC SVS</t>
  </si>
  <si>
    <t>Opportunity House, Inc.</t>
  </si>
  <si>
    <t>Opportunity Works</t>
  </si>
  <si>
    <t>Options Unlimited, Inc.</t>
  </si>
  <si>
    <t>Prime Care, Inc</t>
  </si>
  <si>
    <t>Reliance Health, Inc.</t>
  </si>
  <si>
    <t>Resources for Human Dev</t>
  </si>
  <si>
    <t>RMS Development</t>
  </si>
  <si>
    <t>Robin's Nest Intergenerational  Day Care</t>
  </si>
  <si>
    <t>S I S T E R S, LLC</t>
  </si>
  <si>
    <t>SARAH Inc.</t>
  </si>
  <si>
    <t>SARAH Seneca Inc</t>
  </si>
  <si>
    <t>SARAH Tuxis Inc</t>
  </si>
  <si>
    <t>Seabird Enterprises</t>
  </si>
  <si>
    <t>Senior Care Center of America</t>
  </si>
  <si>
    <t>Sharp Training</t>
  </si>
  <si>
    <t>SOUTHEASTERN EMPLOYMENT SRV</t>
  </si>
  <si>
    <t>ST Vincents Spec.  Needs</t>
  </si>
  <si>
    <t>St. Catherine Center for Special Needs Inc.</t>
  </si>
  <si>
    <t>STAR, Inc.</t>
  </si>
  <si>
    <t>Sunrise Northeast, Inc.</t>
  </si>
  <si>
    <t>Sunset Hill, Inc.</t>
  </si>
  <si>
    <t>Sunset Shores</t>
  </si>
  <si>
    <t>The Arc of Litchfield County</t>
  </si>
  <si>
    <t>TRANSITION SERVICES OF FAIRFIELD COUNTRY, LLC</t>
  </si>
  <si>
    <t>Transitional Employment Unlimited</t>
  </si>
  <si>
    <t>Turning Leaf Agency</t>
  </si>
  <si>
    <t>UCP of Eastern CT</t>
  </si>
  <si>
    <t>Vantage Group, Inc.</t>
  </si>
  <si>
    <t>Viability, Inc.</t>
  </si>
  <si>
    <t>Vinfen Corp of CT</t>
  </si>
  <si>
    <t>Vista Vocational &amp; Life Skills</t>
  </si>
  <si>
    <t>VOGL PROGRAM FOR AUTISM SPECTRUM DISORDERS (THE)</t>
  </si>
  <si>
    <t>WARC</t>
  </si>
  <si>
    <t>West Haven Comm. House</t>
  </si>
  <si>
    <t>Whole Life, Inc.</t>
  </si>
  <si>
    <t>WILA</t>
  </si>
  <si>
    <t>Winsted Senior Center</t>
  </si>
  <si>
    <t>Total Requested Investment</t>
  </si>
  <si>
    <t>Difference</t>
  </si>
  <si>
    <t>Department of Developmental Services Savings Reinvestment Form</t>
  </si>
  <si>
    <t>Total Retained Savings</t>
  </si>
  <si>
    <t>Note:</t>
  </si>
  <si>
    <t>Any retained savings not associated with an approved project may be subject to recoupment.</t>
  </si>
  <si>
    <t>Equipment &amp; Other Capital</t>
  </si>
  <si>
    <t>Consultants / Professional Services</t>
  </si>
  <si>
    <t>Telecommunications</t>
  </si>
  <si>
    <t>Training &amp; Education</t>
  </si>
  <si>
    <t>Indirect</t>
  </si>
  <si>
    <t>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</si>
</sst>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</font>
    <font>
      <sz val="11"/>
      <name val="Calibri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43" fontId="3" fillId="0" borderId="3" xfId="1" applyNumberFormat="1" applyFont="1" applyFill="1" applyBorder="1" applyAlignment="1" applyProtection="1">
      <protection locked="0"/>
    </xf>
    <xf numFmtId="0" fontId="5" fillId="0" borderId="0" xfId="3" applyFont="1" applyFill="1" applyBorder="1" applyAlignment="1"/>
    <xf numFmtId="0" fontId="5" fillId="0" borderId="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center"/>
    </xf>
    <xf numFmtId="164" fontId="0" fillId="0" borderId="0" xfId="0" applyNumberFormat="1" applyProtection="1">
      <protection locked="0"/>
    </xf>
    <xf numFmtId="164" fontId="6" fillId="0" borderId="2" xfId="2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43" fontId="2" fillId="2" borderId="2" xfId="1" applyNumberFormat="1" applyFont="1" applyFill="1" applyBorder="1" applyAlignment="1" applyProtection="1"/>
    <xf numFmtId="164" fontId="3" fillId="3" borderId="3" xfId="1" applyNumberFormat="1" applyFont="1" applyFill="1" applyBorder="1" applyAlignment="1" applyProtection="1">
      <alignment horizontal="right"/>
    </xf>
    <xf numFmtId="164" fontId="3" fillId="3" borderId="4" xfId="1" applyNumberFormat="1" applyFont="1" applyFill="1" applyBorder="1" applyAlignment="1" applyProtection="1">
      <alignment horizontal="right"/>
    </xf>
    <xf numFmtId="43" fontId="2" fillId="2" borderId="1" xfId="1" applyNumberFormat="1" applyFont="1" applyFill="1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right"/>
    </xf>
    <xf numFmtId="43" fontId="2" fillId="2" borderId="9" xfId="1" applyNumberFormat="1" applyFont="1" applyFill="1" applyBorder="1" applyAlignment="1" applyProtection="1"/>
    <xf numFmtId="43" fontId="2" fillId="2" borderId="10" xfId="1" applyNumberFormat="1" applyFont="1" applyFill="1" applyBorder="1" applyAlignment="1" applyProtection="1"/>
    <xf numFmtId="43" fontId="2" fillId="2" borderId="11" xfId="1" applyNumberFormat="1" applyFont="1" applyFill="1" applyBorder="1" applyAlignment="1" applyProtection="1"/>
    <xf numFmtId="43" fontId="2" fillId="2" borderId="12" xfId="1" applyNumberFormat="1" applyFont="1" applyFill="1" applyBorder="1" applyAlignment="1" applyProtection="1"/>
    <xf numFmtId="43" fontId="2" fillId="2" borderId="13" xfId="1" applyNumberFormat="1" applyFont="1" applyFill="1" applyBorder="1" applyAlignment="1" applyProtection="1"/>
    <xf numFmtId="43" fontId="2" fillId="2" borderId="6" xfId="1" applyNumberFormat="1" applyFont="1" applyFill="1" applyBorder="1" applyAlignment="1" applyProtection="1"/>
    <xf numFmtId="43" fontId="2" fillId="2" borderId="7" xfId="1" applyNumberFormat="1" applyFont="1" applyFill="1" applyBorder="1" applyAlignment="1" applyProtection="1"/>
    <xf numFmtId="43" fontId="2" fillId="2" borderId="8" xfId="1" applyNumberFormat="1" applyFont="1" applyFill="1" applyBorder="1" applyAlignment="1" applyProtection="1"/>
    <xf numFmtId="43" fontId="2" fillId="2" borderId="5" xfId="1" applyNumberFormat="1" applyFont="1" applyFill="1" applyBorder="1" applyAlignment="1" applyProtection="1"/>
    <xf numFmtId="164" fontId="2" fillId="2" borderId="14" xfId="1" applyNumberFormat="1" applyFont="1" applyFill="1" applyBorder="1" applyAlignment="1" applyProtection="1">
      <alignment horizontal="center" wrapText="1"/>
    </xf>
    <xf numFmtId="164" fontId="2" fillId="2" borderId="15" xfId="1" applyNumberFormat="1" applyFont="1" applyFill="1" applyBorder="1" applyAlignment="1" applyProtection="1">
      <alignment horizontal="center" wrapText="1"/>
    </xf>
    <xf numFmtId="164" fontId="2" fillId="2" borderId="16" xfId="1" applyNumberFormat="1" applyFont="1" applyFill="1" applyBorder="1" applyAlignment="1" applyProtection="1">
      <alignment horizontal="center" wrapText="1"/>
    </xf>
    <xf numFmtId="43" fontId="2" fillId="2" borderId="17" xfId="1" applyNumberFormat="1" applyFont="1" applyFill="1" applyBorder="1" applyAlignment="1" applyProtection="1"/>
    <xf numFmtId="43" fontId="2" fillId="2" borderId="18" xfId="1" applyNumberFormat="1" applyFont="1" applyFill="1" applyBorder="1" applyAlignment="1" applyProtection="1"/>
    <xf numFmtId="43" fontId="2" fillId="2" borderId="19" xfId="1" applyNumberFormat="1" applyFont="1" applyFill="1" applyBorder="1" applyAlignment="1" applyProtection="1"/>
    <xf numFmtId="0" fontId="3" fillId="3" borderId="3" xfId="1" applyNumberFormat="1" applyFont="1" applyFill="1" applyBorder="1" applyAlignment="1" applyProtection="1">
      <alignment horizontal="right"/>
    </xf>
    <xf numFmtId="0" fontId="3" fillId="0" borderId="4" xfId="1" applyNumberFormat="1" applyFont="1" applyFill="1" applyBorder="1" applyAlignment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Normal_providerList" xfId="3" xr:uid="{2EFF5F06-E29E-41E4-8284-A9FD9F88A0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A4683-A38C-400A-9DB2-5A042F838D76}">
  <dimension ref="A1:C11"/>
  <sheetViews>
    <sheetView tabSelected="1" workbookViewId="0">
      <selection activeCell="C3" sqref="C3"/>
    </sheetView>
  </sheetViews>
  <sheetFormatPr defaultRowHeight="15" x14ac:dyDescent="0.25"/>
  <cols>
    <col min="1" max="1" width="19.7109375" style="7" customWidth="1"/>
    <col min="2" max="2" width="21.42578125" style="7" bestFit="1" customWidth="1"/>
    <col min="3" max="3" width="41" style="7" customWidth="1"/>
    <col min="4" max="16384" width="9.140625" style="7"/>
  </cols>
  <sheetData>
    <row r="1" spans="1:3" ht="15.75" thickBot="1" x14ac:dyDescent="0.3">
      <c r="A1" s="24" t="s">
        <v>169</v>
      </c>
      <c r="B1" s="25"/>
      <c r="C1" s="26"/>
    </row>
    <row r="2" spans="1:3" x14ac:dyDescent="0.25">
      <c r="A2" s="27" t="s">
        <v>21</v>
      </c>
      <c r="B2" s="17"/>
      <c r="C2" s="8"/>
    </row>
    <row r="3" spans="1:3" x14ac:dyDescent="0.25">
      <c r="A3" s="28" t="s">
        <v>22</v>
      </c>
      <c r="B3" s="18"/>
      <c r="C3" s="1"/>
    </row>
    <row r="4" spans="1:3" x14ac:dyDescent="0.25">
      <c r="A4" s="22" t="s">
        <v>23</v>
      </c>
      <c r="B4" s="23"/>
      <c r="C4" s="30" t="str">
        <f>IF(C3="","",VLOOKUP(C3,providerList!$A$2:$B$143,2,FALSE))</f>
        <v/>
      </c>
    </row>
    <row r="5" spans="1:3" ht="15.75" thickBot="1" x14ac:dyDescent="0.3">
      <c r="A5" s="29" t="s">
        <v>178</v>
      </c>
      <c r="B5" s="19"/>
      <c r="C5" s="31"/>
    </row>
    <row r="6" spans="1:3" ht="15.75" thickBot="1" x14ac:dyDescent="0.3"/>
    <row r="7" spans="1:3" x14ac:dyDescent="0.25">
      <c r="A7" s="20" t="s">
        <v>170</v>
      </c>
      <c r="B7" s="21"/>
      <c r="C7" s="6"/>
    </row>
    <row r="8" spans="1:3" x14ac:dyDescent="0.25">
      <c r="A8" s="22" t="s">
        <v>167</v>
      </c>
      <c r="B8" s="23"/>
      <c r="C8" s="9">
        <f>SUM(CostDetails!D:D)</f>
        <v>0</v>
      </c>
    </row>
    <row r="9" spans="1:3" ht="15.75" thickBot="1" x14ac:dyDescent="0.3">
      <c r="A9" s="15" t="s">
        <v>168</v>
      </c>
      <c r="B9" s="16"/>
      <c r="C9" s="10">
        <f>C7-C8</f>
        <v>0</v>
      </c>
    </row>
    <row r="11" spans="1:3" x14ac:dyDescent="0.25">
      <c r="A11" s="14" t="s">
        <v>171</v>
      </c>
      <c r="B11" s="7" t="s">
        <v>172</v>
      </c>
    </row>
  </sheetData>
  <sheetProtection algorithmName="SHA-512" hashValue="rnBMIK7BdEWT6jtky4FYe3/K9AUW/OOBBfvATNdk7H3uNIEjPaJ7QN/gTCmnOrWKFoc/SBHzbvFfBMHYZ2XdmQ==" saltValue="KHALJCumZdyWFGA81ga+Kw==" spinCount="100000" sheet="1" objects="1" scenarios="1"/>
  <mergeCells count="8">
    <mergeCell ref="A9:B9"/>
    <mergeCell ref="A1:C1"/>
    <mergeCell ref="A2:B2"/>
    <mergeCell ref="A3:B3"/>
    <mergeCell ref="A4:B4"/>
    <mergeCell ref="A7:B7"/>
    <mergeCell ref="A8:B8"/>
    <mergeCell ref="A5:B5"/>
  </mergeCells>
  <dataValidations count="2">
    <dataValidation type="decimal" allowBlank="1" showInputMessage="1" showErrorMessage="1" sqref="C7" xr:uid="{D27C9B33-DB8A-41A1-AFE7-B57D830D4E64}">
      <formula1>0</formula1>
      <formula2>1000000000</formula2>
    </dataValidation>
    <dataValidation type="whole" allowBlank="1" showInputMessage="1" showErrorMessage="1" sqref="C5" xr:uid="{D16E5781-1F78-4BCC-B185-A5A58F7A39DB}">
      <formula1>2020</formula1>
      <formula2>2023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B4A658-AADB-4B94-973D-1916FBF20759}">
          <x14:formula1>
            <xm:f>providerList!$A$2:$A$143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2026-B24E-43FB-92B1-AB5A9DE5078D}">
  <dimension ref="A1:C1"/>
  <sheetViews>
    <sheetView workbookViewId="0">
      <selection activeCell="A2" sqref="A2"/>
    </sheetView>
  </sheetViews>
  <sheetFormatPr defaultRowHeight="15" x14ac:dyDescent="0.25"/>
  <cols>
    <col min="1" max="1" width="31.42578125" style="12" customWidth="1"/>
    <col min="2" max="2" width="28.140625" style="12" bestFit="1" customWidth="1"/>
    <col min="3" max="3" width="57.85546875" style="13" customWidth="1"/>
  </cols>
  <sheetData>
    <row r="1" spans="1:3" x14ac:dyDescent="0.25">
      <c r="A1" s="11" t="s">
        <v>0</v>
      </c>
      <c r="B1" s="11" t="s">
        <v>9</v>
      </c>
      <c r="C1" s="11" t="s">
        <v>8</v>
      </c>
    </row>
  </sheetData>
  <sheetProtection algorithmName="SHA-512" hashValue="l39Evln3r9Mppw21eufiO0VVa3AMG95cetDZ+5g/1qzqVtnle9/+R+RuSdI2gM9dVNem9rmrEIMQeiTf/3mFsA==" saltValue="VrBiLbs8WMNx0GrfanB3yQ==" spinCount="100000" sheet="1" objects="1" scenarios="1"/>
  <pageMargins left="0.2" right="0.2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95F1A9-8F5B-4F79-B7A9-0E3A4480BC7B}">
          <x14:formula1>
            <xm:f>dropDowns!$A$2:$A$4</xm:f>
          </x14:formula1>
          <xm:sqref>B2:B1048576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03CC-D387-4C83-8314-994DC3684F97}">
  <dimension ref="A1:D1"/>
  <sheetViews>
    <sheetView workbookViewId="0">
      <selection activeCell="A2" sqref="A2"/>
    </sheetView>
  </sheetViews>
  <sheetFormatPr defaultRowHeight="15" x14ac:dyDescent="0.25"/>
  <cols>
    <col min="1" max="1" width="24.5703125" style="12" customWidth="1"/>
    <col min="2" max="3" width="33.7109375" style="12" customWidth="1"/>
    <col min="4" max="4" width="30.28515625" style="5" customWidth="1"/>
    <col min="5" max="16384" width="9.140625" style="7"/>
  </cols>
  <sheetData>
    <row r="1" spans="1:4" x14ac:dyDescent="0.25">
      <c r="A1" s="11" t="s">
        <v>19</v>
      </c>
      <c r="B1" s="11" t="s">
        <v>17</v>
      </c>
      <c r="C1" s="11" t="s">
        <v>20</v>
      </c>
      <c r="D1" s="11" t="s">
        <v>18</v>
      </c>
    </row>
  </sheetData>
  <sheetProtection algorithmName="SHA-512" hashValue="y3ILy36NB9U/Oxz/BkG+9B67l0zgTL69eLOl41IUZTAb1BOAIVSQ5F/cLpHdquP5eCvSRcqWh16/49R4zmYtxA==" saltValue="+kTDjSzOOli5U5tuWVF2mw==" spinCount="100000" sheet="1" objects="1" scenarios="1"/>
  <dataValidations count="1">
    <dataValidation type="decimal" allowBlank="1" showInputMessage="1" showErrorMessage="1" sqref="D1:D1048576" xr:uid="{F9B5344B-3A85-4B8F-A57B-AC5E330D7B6E}">
      <formula1>0</formula1>
      <formula2>100000000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B29489D-A911-47FD-8332-605E88CF01A3}">
          <x14:formula1>
            <xm:f>Projects!$A$2:$A$100</xm:f>
          </x14:formula1>
          <xm:sqref>A2:A1048576</xm:sqref>
        </x14:dataValidation>
        <x14:dataValidation type="list" allowBlank="1" showInputMessage="1" showErrorMessage="1" xr:uid="{F0214CDF-BDF6-45FC-B6ED-1956F03BF92D}">
          <x14:formula1>
            <xm:f>dropDowns!$A$6:$A$15</xm:f>
          </x14:formula1>
          <xm:sqref>C2:C1048576</xm:sqref>
        </x14:dataValidation>
        <x14:dataValidation type="list" allowBlank="1" showInputMessage="1" showErrorMessage="1" xr:uid="{1E8E7AEF-7ACC-4D92-A8FB-7087E47E3ED2}">
          <x14:formula1>
            <xm:f>dropDowns!$A$17:$A$22</xm:f>
          </x14:formula1>
          <xm:sqref>B2:B1048576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D212F-FF99-4906-8AA0-FCD6D2FC2216}">
  <dimension ref="A2:A22"/>
  <sheetViews>
    <sheetView workbookViewId="0">
      <selection activeCell="A23" sqref="A23"/>
    </sheetView>
  </sheetViews>
  <sheetFormatPr defaultRowHeight="15" x14ac:dyDescent="0.25"/>
  <cols>
    <col min="1" max="1" width="31.28515625" bestFit="1" customWidth="1"/>
  </cols>
  <sheetData>
    <row r="2" spans="1:1" x14ac:dyDescent="0.25">
      <c r="A2" t="s">
        <v>16</v>
      </c>
    </row>
    <row r="3" spans="1:1" x14ac:dyDescent="0.25">
      <c r="A3" t="s">
        <v>1</v>
      </c>
    </row>
    <row r="4" spans="1:1" x14ac:dyDescent="0.25">
      <c r="A4" t="s">
        <v>10</v>
      </c>
    </row>
    <row r="6" spans="1:1" x14ac:dyDescent="0.25">
      <c r="A6" t="s">
        <v>2</v>
      </c>
    </row>
    <row r="7" spans="1:1" x14ac:dyDescent="0.25">
      <c r="A7" t="s">
        <v>3</v>
      </c>
    </row>
    <row r="8" spans="1:1" x14ac:dyDescent="0.25">
      <c r="A8" t="s">
        <v>4</v>
      </c>
    </row>
    <row r="9" spans="1:1" x14ac:dyDescent="0.25">
      <c r="A9" t="s">
        <v>5</v>
      </c>
    </row>
    <row r="10" spans="1:1" x14ac:dyDescent="0.25">
      <c r="A10" t="s">
        <v>6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7</v>
      </c>
    </row>
    <row r="17" spans="1:1" x14ac:dyDescent="0.25">
      <c r="A17" t="s">
        <v>11</v>
      </c>
    </row>
    <row r="18" spans="1:1" x14ac:dyDescent="0.25">
      <c r="A18" t="s">
        <v>12</v>
      </c>
    </row>
    <row r="19" spans="1:1" x14ac:dyDescent="0.25">
      <c r="A19" t="s">
        <v>177</v>
      </c>
    </row>
    <row r="20" spans="1:1" x14ac:dyDescent="0.25">
      <c r="A20" t="s">
        <v>13</v>
      </c>
    </row>
    <row r="21" spans="1:1" x14ac:dyDescent="0.25">
      <c r="A21" t="s">
        <v>14</v>
      </c>
    </row>
    <row r="22" spans="1:1" x14ac:dyDescent="0.25">
      <c r="A22" t="s"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A4146-D16F-4E1F-8642-F99F18942481}">
  <dimension ref="A1:B143"/>
  <sheetViews>
    <sheetView workbookViewId="0"/>
  </sheetViews>
  <sheetFormatPr defaultRowHeight="15" x14ac:dyDescent="0.25"/>
  <cols>
    <col min="1" max="1" width="53.42578125" bestFit="1" customWidth="1"/>
    <col min="2" max="2" width="5" bestFit="1" customWidth="1"/>
    <col min="3" max="3" width="9.140625" customWidth="1"/>
  </cols>
  <sheetData>
    <row r="1" spans="1:2" x14ac:dyDescent="0.25">
      <c r="A1" s="4" t="s">
        <v>22</v>
      </c>
      <c r="B1" s="4" t="s">
        <v>24</v>
      </c>
    </row>
    <row r="2" spans="1:2" x14ac:dyDescent="0.25">
      <c r="A2" s="2" t="s">
        <v>25</v>
      </c>
      <c r="B2" s="3">
        <v>697</v>
      </c>
    </row>
    <row r="3" spans="1:2" x14ac:dyDescent="0.25">
      <c r="A3" s="2" t="s">
        <v>26</v>
      </c>
      <c r="B3" s="3">
        <v>282</v>
      </c>
    </row>
    <row r="4" spans="1:2" x14ac:dyDescent="0.25">
      <c r="A4" s="2" t="s">
        <v>27</v>
      </c>
      <c r="B4" s="3">
        <v>284</v>
      </c>
    </row>
    <row r="5" spans="1:2" x14ac:dyDescent="0.25">
      <c r="A5" s="2" t="s">
        <v>28</v>
      </c>
      <c r="B5" s="3">
        <v>2348</v>
      </c>
    </row>
    <row r="6" spans="1:2" x14ac:dyDescent="0.25">
      <c r="A6" s="2" t="s">
        <v>29</v>
      </c>
      <c r="B6" s="3">
        <v>614</v>
      </c>
    </row>
    <row r="7" spans="1:2" x14ac:dyDescent="0.25">
      <c r="A7" s="2" t="s">
        <v>30</v>
      </c>
      <c r="B7" s="3">
        <v>615</v>
      </c>
    </row>
    <row r="8" spans="1:2" x14ac:dyDescent="0.25">
      <c r="A8" s="2" t="s">
        <v>31</v>
      </c>
      <c r="B8" s="3">
        <v>2431</v>
      </c>
    </row>
    <row r="9" spans="1:2" x14ac:dyDescent="0.25">
      <c r="A9" s="2" t="s">
        <v>32</v>
      </c>
      <c r="B9" s="3">
        <v>817</v>
      </c>
    </row>
    <row r="10" spans="1:2" x14ac:dyDescent="0.25">
      <c r="A10" s="2" t="s">
        <v>33</v>
      </c>
      <c r="B10" s="3">
        <v>2694</v>
      </c>
    </row>
    <row r="11" spans="1:2" x14ac:dyDescent="0.25">
      <c r="A11" s="2" t="s">
        <v>34</v>
      </c>
      <c r="B11" s="3">
        <v>2073</v>
      </c>
    </row>
    <row r="12" spans="1:2" x14ac:dyDescent="0.25">
      <c r="A12" s="2" t="s">
        <v>35</v>
      </c>
      <c r="B12" s="3">
        <v>2283</v>
      </c>
    </row>
    <row r="13" spans="1:2" x14ac:dyDescent="0.25">
      <c r="A13" s="2" t="s">
        <v>36</v>
      </c>
      <c r="B13" s="3">
        <v>23</v>
      </c>
    </row>
    <row r="14" spans="1:2" x14ac:dyDescent="0.25">
      <c r="A14" s="2" t="s">
        <v>37</v>
      </c>
      <c r="B14" s="3">
        <v>730</v>
      </c>
    </row>
    <row r="15" spans="1:2" x14ac:dyDescent="0.25">
      <c r="A15" s="2" t="s">
        <v>38</v>
      </c>
      <c r="B15" s="3">
        <v>1482</v>
      </c>
    </row>
    <row r="16" spans="1:2" x14ac:dyDescent="0.25">
      <c r="A16" s="2" t="s">
        <v>39</v>
      </c>
      <c r="B16" s="3">
        <v>822</v>
      </c>
    </row>
    <row r="17" spans="1:2" x14ac:dyDescent="0.25">
      <c r="A17" s="2" t="s">
        <v>40</v>
      </c>
      <c r="B17" s="3">
        <v>458</v>
      </c>
    </row>
    <row r="18" spans="1:2" x14ac:dyDescent="0.25">
      <c r="A18" s="2" t="s">
        <v>41</v>
      </c>
      <c r="B18" s="3">
        <v>468</v>
      </c>
    </row>
    <row r="19" spans="1:2" x14ac:dyDescent="0.25">
      <c r="A19" s="2" t="s">
        <v>42</v>
      </c>
      <c r="B19" s="3">
        <v>695</v>
      </c>
    </row>
    <row r="20" spans="1:2" x14ac:dyDescent="0.25">
      <c r="A20" s="2" t="s">
        <v>43</v>
      </c>
      <c r="B20" s="3">
        <v>2593</v>
      </c>
    </row>
    <row r="21" spans="1:2" x14ac:dyDescent="0.25">
      <c r="A21" s="2" t="s">
        <v>44</v>
      </c>
      <c r="B21" s="3">
        <v>289</v>
      </c>
    </row>
    <row r="22" spans="1:2" x14ac:dyDescent="0.25">
      <c r="A22" s="2" t="s">
        <v>45</v>
      </c>
      <c r="B22" s="3">
        <v>818</v>
      </c>
    </row>
    <row r="23" spans="1:2" x14ac:dyDescent="0.25">
      <c r="A23" s="2" t="s">
        <v>46</v>
      </c>
      <c r="B23" s="3">
        <v>3833</v>
      </c>
    </row>
    <row r="24" spans="1:2" x14ac:dyDescent="0.25">
      <c r="A24" s="2" t="s">
        <v>47</v>
      </c>
      <c r="B24" s="3">
        <v>2192</v>
      </c>
    </row>
    <row r="25" spans="1:2" x14ac:dyDescent="0.25">
      <c r="A25" s="2" t="s">
        <v>48</v>
      </c>
      <c r="B25" s="3">
        <v>118</v>
      </c>
    </row>
    <row r="26" spans="1:2" x14ac:dyDescent="0.25">
      <c r="A26" s="2" t="s">
        <v>49</v>
      </c>
      <c r="B26" s="3">
        <v>455</v>
      </c>
    </row>
    <row r="27" spans="1:2" x14ac:dyDescent="0.25">
      <c r="A27" s="2" t="s">
        <v>50</v>
      </c>
      <c r="B27" s="3">
        <v>281</v>
      </c>
    </row>
    <row r="28" spans="1:2" x14ac:dyDescent="0.25">
      <c r="A28" s="2" t="s">
        <v>51</v>
      </c>
      <c r="B28" s="3">
        <v>861</v>
      </c>
    </row>
    <row r="29" spans="1:2" x14ac:dyDescent="0.25">
      <c r="A29" s="2" t="s">
        <v>52</v>
      </c>
      <c r="B29" s="3">
        <v>731</v>
      </c>
    </row>
    <row r="30" spans="1:2" x14ac:dyDescent="0.25">
      <c r="A30" s="2" t="s">
        <v>53</v>
      </c>
      <c r="B30" s="3">
        <v>119</v>
      </c>
    </row>
    <row r="31" spans="1:2" x14ac:dyDescent="0.25">
      <c r="A31" s="2" t="s">
        <v>54</v>
      </c>
      <c r="B31" s="3">
        <v>3832</v>
      </c>
    </row>
    <row r="32" spans="1:2" x14ac:dyDescent="0.25">
      <c r="A32" s="2" t="s">
        <v>55</v>
      </c>
      <c r="B32" s="3">
        <v>5</v>
      </c>
    </row>
    <row r="33" spans="1:2" x14ac:dyDescent="0.25">
      <c r="A33" s="2" t="s">
        <v>56</v>
      </c>
      <c r="B33" s="3">
        <v>278</v>
      </c>
    </row>
    <row r="34" spans="1:2" x14ac:dyDescent="0.25">
      <c r="A34" s="2" t="s">
        <v>57</v>
      </c>
      <c r="B34" s="3">
        <v>2128</v>
      </c>
    </row>
    <row r="35" spans="1:2" x14ac:dyDescent="0.25">
      <c r="A35" s="2" t="s">
        <v>58</v>
      </c>
      <c r="B35" s="3">
        <v>612</v>
      </c>
    </row>
    <row r="36" spans="1:2" x14ac:dyDescent="0.25">
      <c r="A36" s="2" t="s">
        <v>59</v>
      </c>
      <c r="B36" s="3">
        <v>1504</v>
      </c>
    </row>
    <row r="37" spans="1:2" x14ac:dyDescent="0.25">
      <c r="A37" s="2" t="s">
        <v>60</v>
      </c>
      <c r="B37" s="3">
        <v>2261</v>
      </c>
    </row>
    <row r="38" spans="1:2" x14ac:dyDescent="0.25">
      <c r="A38" s="2" t="s">
        <v>61</v>
      </c>
      <c r="B38" s="3">
        <v>696</v>
      </c>
    </row>
    <row r="39" spans="1:2" x14ac:dyDescent="0.25">
      <c r="A39" s="2" t="s">
        <v>62</v>
      </c>
      <c r="B39" s="3">
        <v>8</v>
      </c>
    </row>
    <row r="40" spans="1:2" x14ac:dyDescent="0.25">
      <c r="A40" s="2" t="s">
        <v>63</v>
      </c>
      <c r="B40" s="3">
        <v>2067</v>
      </c>
    </row>
    <row r="41" spans="1:2" x14ac:dyDescent="0.25">
      <c r="A41" s="2" t="s">
        <v>64</v>
      </c>
      <c r="B41" s="3">
        <v>283</v>
      </c>
    </row>
    <row r="42" spans="1:2" x14ac:dyDescent="0.25">
      <c r="A42" s="2" t="s">
        <v>65</v>
      </c>
      <c r="B42" s="3">
        <v>820</v>
      </c>
    </row>
    <row r="43" spans="1:2" x14ac:dyDescent="0.25">
      <c r="A43" s="2" t="s">
        <v>66</v>
      </c>
      <c r="B43" s="3">
        <v>4051</v>
      </c>
    </row>
    <row r="44" spans="1:2" x14ac:dyDescent="0.25">
      <c r="A44" s="2" t="s">
        <v>67</v>
      </c>
      <c r="B44" s="3">
        <v>2241</v>
      </c>
    </row>
    <row r="45" spans="1:2" x14ac:dyDescent="0.25">
      <c r="A45" s="2" t="s">
        <v>68</v>
      </c>
      <c r="B45" s="3">
        <v>1443</v>
      </c>
    </row>
    <row r="46" spans="1:2" x14ac:dyDescent="0.25">
      <c r="A46" s="2" t="s">
        <v>69</v>
      </c>
      <c r="B46" s="3">
        <v>1815</v>
      </c>
    </row>
    <row r="47" spans="1:2" x14ac:dyDescent="0.25">
      <c r="A47" s="2" t="s">
        <v>70</v>
      </c>
      <c r="B47" s="3">
        <v>271</v>
      </c>
    </row>
    <row r="48" spans="1:2" x14ac:dyDescent="0.25">
      <c r="A48" s="2" t="s">
        <v>71</v>
      </c>
      <c r="B48" s="3">
        <v>14</v>
      </c>
    </row>
    <row r="49" spans="1:2" x14ac:dyDescent="0.25">
      <c r="A49" s="2" t="s">
        <v>72</v>
      </c>
      <c r="B49" s="3">
        <v>13</v>
      </c>
    </row>
    <row r="50" spans="1:2" x14ac:dyDescent="0.25">
      <c r="A50" s="2" t="s">
        <v>73</v>
      </c>
      <c r="B50" s="3">
        <v>16</v>
      </c>
    </row>
    <row r="51" spans="1:2" x14ac:dyDescent="0.25">
      <c r="A51" s="2" t="s">
        <v>74</v>
      </c>
      <c r="B51" s="3">
        <v>2308</v>
      </c>
    </row>
    <row r="52" spans="1:2" x14ac:dyDescent="0.25">
      <c r="A52" s="2" t="s">
        <v>75</v>
      </c>
      <c r="B52" s="3">
        <v>2255</v>
      </c>
    </row>
    <row r="53" spans="1:2" x14ac:dyDescent="0.25">
      <c r="A53" s="2" t="s">
        <v>76</v>
      </c>
      <c r="B53" s="3">
        <v>295</v>
      </c>
    </row>
    <row r="54" spans="1:2" x14ac:dyDescent="0.25">
      <c r="A54" s="2" t="s">
        <v>77</v>
      </c>
      <c r="B54" s="3">
        <v>134</v>
      </c>
    </row>
    <row r="55" spans="1:2" x14ac:dyDescent="0.25">
      <c r="A55" s="2" t="s">
        <v>78</v>
      </c>
      <c r="B55" s="3">
        <v>732</v>
      </c>
    </row>
    <row r="56" spans="1:2" x14ac:dyDescent="0.25">
      <c r="A56" s="2" t="s">
        <v>79</v>
      </c>
      <c r="B56" s="3">
        <v>303</v>
      </c>
    </row>
    <row r="57" spans="1:2" x14ac:dyDescent="0.25">
      <c r="A57" s="2" t="s">
        <v>80</v>
      </c>
      <c r="B57" s="3">
        <v>1309</v>
      </c>
    </row>
    <row r="58" spans="1:2" x14ac:dyDescent="0.25">
      <c r="A58" s="2" t="s">
        <v>81</v>
      </c>
      <c r="B58" s="3">
        <v>2581</v>
      </c>
    </row>
    <row r="59" spans="1:2" x14ac:dyDescent="0.25">
      <c r="A59" s="2" t="s">
        <v>82</v>
      </c>
      <c r="B59" s="3">
        <v>2135</v>
      </c>
    </row>
    <row r="60" spans="1:2" x14ac:dyDescent="0.25">
      <c r="A60" s="2" t="s">
        <v>83</v>
      </c>
      <c r="B60" s="3">
        <v>2786</v>
      </c>
    </row>
    <row r="61" spans="1:2" x14ac:dyDescent="0.25">
      <c r="A61" s="2" t="s">
        <v>84</v>
      </c>
      <c r="B61" s="3">
        <v>1969</v>
      </c>
    </row>
    <row r="62" spans="1:2" x14ac:dyDescent="0.25">
      <c r="A62" s="2" t="s">
        <v>85</v>
      </c>
      <c r="B62" s="3">
        <v>2160</v>
      </c>
    </row>
    <row r="63" spans="1:2" x14ac:dyDescent="0.25">
      <c r="A63" s="2" t="s">
        <v>86</v>
      </c>
      <c r="B63" s="3">
        <v>2217</v>
      </c>
    </row>
    <row r="64" spans="1:2" x14ac:dyDescent="0.25">
      <c r="A64" s="2" t="s">
        <v>87</v>
      </c>
      <c r="B64" s="3">
        <v>20</v>
      </c>
    </row>
    <row r="65" spans="1:2" x14ac:dyDescent="0.25">
      <c r="A65" s="2" t="s">
        <v>88</v>
      </c>
      <c r="B65" s="3">
        <v>1776</v>
      </c>
    </row>
    <row r="66" spans="1:2" x14ac:dyDescent="0.25">
      <c r="A66" s="2" t="s">
        <v>89</v>
      </c>
      <c r="B66" s="3">
        <v>1850</v>
      </c>
    </row>
    <row r="67" spans="1:2" x14ac:dyDescent="0.25">
      <c r="A67" s="2" t="s">
        <v>90</v>
      </c>
      <c r="B67" s="3">
        <v>2586</v>
      </c>
    </row>
    <row r="68" spans="1:2" x14ac:dyDescent="0.25">
      <c r="A68" s="2" t="s">
        <v>91</v>
      </c>
      <c r="B68" s="3">
        <v>707</v>
      </c>
    </row>
    <row r="69" spans="1:2" x14ac:dyDescent="0.25">
      <c r="A69" s="2" t="s">
        <v>92</v>
      </c>
      <c r="B69" s="3">
        <v>456</v>
      </c>
    </row>
    <row r="70" spans="1:2" x14ac:dyDescent="0.25">
      <c r="A70" s="2" t="s">
        <v>93</v>
      </c>
      <c r="B70" s="3">
        <v>286</v>
      </c>
    </row>
    <row r="71" spans="1:2" x14ac:dyDescent="0.25">
      <c r="A71" s="2" t="s">
        <v>94</v>
      </c>
      <c r="B71" s="3">
        <v>285</v>
      </c>
    </row>
    <row r="72" spans="1:2" x14ac:dyDescent="0.25">
      <c r="A72" s="2" t="s">
        <v>95</v>
      </c>
      <c r="B72" s="3">
        <v>2513</v>
      </c>
    </row>
    <row r="73" spans="1:2" x14ac:dyDescent="0.25">
      <c r="A73" s="2" t="s">
        <v>96</v>
      </c>
      <c r="B73" s="3">
        <v>1480</v>
      </c>
    </row>
    <row r="74" spans="1:2" x14ac:dyDescent="0.25">
      <c r="A74" s="2" t="s">
        <v>97</v>
      </c>
      <c r="B74" s="3">
        <v>25</v>
      </c>
    </row>
    <row r="75" spans="1:2" x14ac:dyDescent="0.25">
      <c r="A75" s="2" t="s">
        <v>98</v>
      </c>
      <c r="B75" s="3">
        <v>459</v>
      </c>
    </row>
    <row r="76" spans="1:2" x14ac:dyDescent="0.25">
      <c r="A76" s="2" t="s">
        <v>99</v>
      </c>
      <c r="B76" s="3">
        <v>2280</v>
      </c>
    </row>
    <row r="77" spans="1:2" x14ac:dyDescent="0.25">
      <c r="A77" s="2" t="s">
        <v>100</v>
      </c>
      <c r="B77" s="3">
        <v>2143</v>
      </c>
    </row>
    <row r="78" spans="1:2" x14ac:dyDescent="0.25">
      <c r="A78" s="2" t="s">
        <v>101</v>
      </c>
      <c r="B78" s="3">
        <v>245</v>
      </c>
    </row>
    <row r="79" spans="1:2" x14ac:dyDescent="0.25">
      <c r="A79" s="2" t="s">
        <v>102</v>
      </c>
      <c r="B79" s="3">
        <v>31</v>
      </c>
    </row>
    <row r="80" spans="1:2" x14ac:dyDescent="0.25">
      <c r="A80" s="2" t="s">
        <v>103</v>
      </c>
      <c r="B80" s="3">
        <v>1972</v>
      </c>
    </row>
    <row r="81" spans="1:2" x14ac:dyDescent="0.25">
      <c r="A81" s="2" t="s">
        <v>104</v>
      </c>
      <c r="B81" s="3">
        <v>2178</v>
      </c>
    </row>
    <row r="82" spans="1:2" x14ac:dyDescent="0.25">
      <c r="A82" s="2" t="s">
        <v>105</v>
      </c>
      <c r="B82" s="3">
        <v>1064</v>
      </c>
    </row>
    <row r="83" spans="1:2" x14ac:dyDescent="0.25">
      <c r="A83" s="2" t="s">
        <v>106</v>
      </c>
      <c r="B83" s="3">
        <v>2576</v>
      </c>
    </row>
    <row r="84" spans="1:2" x14ac:dyDescent="0.25">
      <c r="A84" s="2" t="s">
        <v>107</v>
      </c>
      <c r="B84" s="3">
        <v>2312</v>
      </c>
    </row>
    <row r="85" spans="1:2" x14ac:dyDescent="0.25">
      <c r="A85" s="2" t="s">
        <v>108</v>
      </c>
      <c r="B85" s="3">
        <v>699</v>
      </c>
    </row>
    <row r="86" spans="1:2" x14ac:dyDescent="0.25">
      <c r="A86" s="2" t="s">
        <v>109</v>
      </c>
      <c r="B86" s="3">
        <v>277</v>
      </c>
    </row>
    <row r="87" spans="1:2" x14ac:dyDescent="0.25">
      <c r="A87" s="2" t="s">
        <v>110</v>
      </c>
      <c r="B87" s="3">
        <v>611</v>
      </c>
    </row>
    <row r="88" spans="1:2" x14ac:dyDescent="0.25">
      <c r="A88" s="2" t="s">
        <v>111</v>
      </c>
      <c r="B88" s="3">
        <v>2647</v>
      </c>
    </row>
    <row r="89" spans="1:2" x14ac:dyDescent="0.25">
      <c r="A89" s="2" t="s">
        <v>112</v>
      </c>
      <c r="B89" s="3">
        <v>2787</v>
      </c>
    </row>
    <row r="90" spans="1:2" x14ac:dyDescent="0.25">
      <c r="A90" s="2" t="s">
        <v>113</v>
      </c>
      <c r="B90" s="3">
        <v>1737</v>
      </c>
    </row>
    <row r="91" spans="1:2" x14ac:dyDescent="0.25">
      <c r="A91" s="2" t="s">
        <v>114</v>
      </c>
      <c r="B91" s="3">
        <v>2737</v>
      </c>
    </row>
    <row r="92" spans="1:2" x14ac:dyDescent="0.25">
      <c r="A92" s="2" t="s">
        <v>115</v>
      </c>
      <c r="B92" s="3">
        <v>462</v>
      </c>
    </row>
    <row r="93" spans="1:2" x14ac:dyDescent="0.25">
      <c r="A93" s="2" t="s">
        <v>116</v>
      </c>
      <c r="B93" s="3">
        <v>144</v>
      </c>
    </row>
    <row r="94" spans="1:2" x14ac:dyDescent="0.25">
      <c r="A94" s="2" t="s">
        <v>117</v>
      </c>
      <c r="B94" s="3">
        <v>243</v>
      </c>
    </row>
    <row r="95" spans="1:2" x14ac:dyDescent="0.25">
      <c r="A95" s="2" t="s">
        <v>118</v>
      </c>
      <c r="B95" s="3">
        <v>1288</v>
      </c>
    </row>
    <row r="96" spans="1:2" x14ac:dyDescent="0.25">
      <c r="A96" s="2" t="s">
        <v>119</v>
      </c>
      <c r="B96" s="3">
        <v>140</v>
      </c>
    </row>
    <row r="97" spans="1:2" x14ac:dyDescent="0.25">
      <c r="A97" s="2" t="s">
        <v>120</v>
      </c>
      <c r="B97" s="3">
        <v>2305</v>
      </c>
    </row>
    <row r="98" spans="1:2" x14ac:dyDescent="0.25">
      <c r="A98" s="2" t="s">
        <v>121</v>
      </c>
      <c r="B98" s="3">
        <v>616</v>
      </c>
    </row>
    <row r="99" spans="1:2" x14ac:dyDescent="0.25">
      <c r="A99" s="2" t="s">
        <v>122</v>
      </c>
      <c r="B99" s="3">
        <v>463</v>
      </c>
    </row>
    <row r="100" spans="1:2" x14ac:dyDescent="0.25">
      <c r="A100" s="2" t="s">
        <v>123</v>
      </c>
      <c r="B100" s="3">
        <v>1149</v>
      </c>
    </row>
    <row r="101" spans="1:2" x14ac:dyDescent="0.25">
      <c r="A101" s="2" t="s">
        <v>124</v>
      </c>
      <c r="B101" s="3">
        <v>2328</v>
      </c>
    </row>
    <row r="102" spans="1:2" x14ac:dyDescent="0.25">
      <c r="A102" s="2" t="s">
        <v>125</v>
      </c>
      <c r="B102" s="3">
        <v>1955</v>
      </c>
    </row>
    <row r="103" spans="1:2" x14ac:dyDescent="0.25">
      <c r="A103" s="2" t="s">
        <v>126</v>
      </c>
      <c r="B103" s="3">
        <v>2229</v>
      </c>
    </row>
    <row r="104" spans="1:2" x14ac:dyDescent="0.25">
      <c r="A104" s="2" t="s">
        <v>127</v>
      </c>
      <c r="B104" s="3">
        <v>287</v>
      </c>
    </row>
    <row r="105" spans="1:2" x14ac:dyDescent="0.25">
      <c r="A105" s="2" t="s">
        <v>128</v>
      </c>
      <c r="B105" s="3">
        <v>2155</v>
      </c>
    </row>
    <row r="106" spans="1:2" x14ac:dyDescent="0.25">
      <c r="A106" s="2" t="s">
        <v>129</v>
      </c>
      <c r="B106" s="3">
        <v>273</v>
      </c>
    </row>
    <row r="107" spans="1:2" x14ac:dyDescent="0.25">
      <c r="A107" s="2" t="s">
        <v>130</v>
      </c>
      <c r="B107" s="3">
        <v>617</v>
      </c>
    </row>
    <row r="108" spans="1:2" x14ac:dyDescent="0.25">
      <c r="A108" s="2" t="s">
        <v>131</v>
      </c>
      <c r="B108" s="3">
        <v>2454</v>
      </c>
    </row>
    <row r="109" spans="1:2" x14ac:dyDescent="0.25">
      <c r="A109" s="2" t="s">
        <v>132</v>
      </c>
      <c r="B109" s="3">
        <v>1619</v>
      </c>
    </row>
    <row r="110" spans="1:2" x14ac:dyDescent="0.25">
      <c r="A110" s="2" t="s">
        <v>133</v>
      </c>
      <c r="B110" s="3">
        <v>1141</v>
      </c>
    </row>
    <row r="111" spans="1:2" x14ac:dyDescent="0.25">
      <c r="A111" s="2" t="s">
        <v>134</v>
      </c>
      <c r="B111" s="3">
        <v>1238</v>
      </c>
    </row>
    <row r="112" spans="1:2" x14ac:dyDescent="0.25">
      <c r="A112" s="2" t="s">
        <v>135</v>
      </c>
      <c r="B112" s="3">
        <v>1770</v>
      </c>
    </row>
    <row r="113" spans="1:2" x14ac:dyDescent="0.25">
      <c r="A113" s="2" t="s">
        <v>136</v>
      </c>
      <c r="B113" s="3">
        <v>34</v>
      </c>
    </row>
    <row r="114" spans="1:2" x14ac:dyDescent="0.25">
      <c r="A114" s="2" t="s">
        <v>137</v>
      </c>
      <c r="B114" s="3">
        <v>2152</v>
      </c>
    </row>
    <row r="115" spans="1:2" x14ac:dyDescent="0.25">
      <c r="A115" s="2" t="s">
        <v>138</v>
      </c>
      <c r="B115" s="3">
        <v>2473</v>
      </c>
    </row>
    <row r="116" spans="1:2" x14ac:dyDescent="0.25">
      <c r="A116" s="2" t="s">
        <v>139</v>
      </c>
      <c r="B116" s="3">
        <v>467</v>
      </c>
    </row>
    <row r="117" spans="1:2" x14ac:dyDescent="0.25">
      <c r="A117" s="2" t="s">
        <v>140</v>
      </c>
      <c r="B117" s="3">
        <v>1274</v>
      </c>
    </row>
    <row r="118" spans="1:2" x14ac:dyDescent="0.25">
      <c r="A118" s="2" t="s">
        <v>141</v>
      </c>
      <c r="B118" s="3">
        <v>1273</v>
      </c>
    </row>
    <row r="119" spans="1:2" x14ac:dyDescent="0.25">
      <c r="A119" s="2" t="s">
        <v>142</v>
      </c>
      <c r="B119" s="3">
        <v>823</v>
      </c>
    </row>
    <row r="120" spans="1:2" x14ac:dyDescent="0.25">
      <c r="A120" s="2" t="s">
        <v>143</v>
      </c>
      <c r="B120" s="3">
        <v>2322</v>
      </c>
    </row>
    <row r="121" spans="1:2" x14ac:dyDescent="0.25">
      <c r="A121" s="2" t="s">
        <v>144</v>
      </c>
      <c r="B121" s="3">
        <v>824</v>
      </c>
    </row>
    <row r="122" spans="1:2" x14ac:dyDescent="0.25">
      <c r="A122" s="2" t="s">
        <v>145</v>
      </c>
      <c r="B122" s="3">
        <v>2121</v>
      </c>
    </row>
    <row r="123" spans="1:2" x14ac:dyDescent="0.25">
      <c r="A123" s="2" t="s">
        <v>146</v>
      </c>
      <c r="B123" s="3">
        <v>706</v>
      </c>
    </row>
    <row r="124" spans="1:2" x14ac:dyDescent="0.25">
      <c r="A124" s="2" t="s">
        <v>147</v>
      </c>
      <c r="B124" s="3">
        <v>2638</v>
      </c>
    </row>
    <row r="125" spans="1:2" x14ac:dyDescent="0.25">
      <c r="A125" s="2" t="s">
        <v>148</v>
      </c>
      <c r="B125" s="3">
        <v>708</v>
      </c>
    </row>
    <row r="126" spans="1:2" x14ac:dyDescent="0.25">
      <c r="A126" s="2" t="s">
        <v>149</v>
      </c>
      <c r="B126" s="3">
        <v>250</v>
      </c>
    </row>
    <row r="127" spans="1:2" x14ac:dyDescent="0.25">
      <c r="A127" s="2" t="s">
        <v>150</v>
      </c>
      <c r="B127" s="3">
        <v>1319</v>
      </c>
    </row>
    <row r="128" spans="1:2" x14ac:dyDescent="0.25">
      <c r="A128" s="2" t="s">
        <v>151</v>
      </c>
      <c r="B128" s="3">
        <v>1586</v>
      </c>
    </row>
    <row r="129" spans="1:2" x14ac:dyDescent="0.25">
      <c r="A129" s="2" t="s">
        <v>152</v>
      </c>
      <c r="B129" s="3">
        <v>291</v>
      </c>
    </row>
    <row r="130" spans="1:2" x14ac:dyDescent="0.25">
      <c r="A130" s="2" t="s">
        <v>153</v>
      </c>
      <c r="B130" s="3">
        <v>2806</v>
      </c>
    </row>
    <row r="131" spans="1:2" x14ac:dyDescent="0.25">
      <c r="A131" s="2" t="s">
        <v>154</v>
      </c>
      <c r="B131" s="3">
        <v>299</v>
      </c>
    </row>
    <row r="132" spans="1:2" x14ac:dyDescent="0.25">
      <c r="A132" s="2" t="s">
        <v>155</v>
      </c>
      <c r="B132" s="3">
        <v>2214</v>
      </c>
    </row>
    <row r="133" spans="1:2" x14ac:dyDescent="0.25">
      <c r="A133" s="2" t="s">
        <v>156</v>
      </c>
      <c r="B133" s="3">
        <v>826</v>
      </c>
    </row>
    <row r="134" spans="1:2" x14ac:dyDescent="0.25">
      <c r="A134" s="2" t="s">
        <v>157</v>
      </c>
      <c r="B134" s="3">
        <v>472</v>
      </c>
    </row>
    <row r="135" spans="1:2" x14ac:dyDescent="0.25">
      <c r="A135" s="2" t="s">
        <v>158</v>
      </c>
      <c r="B135" s="3">
        <v>29</v>
      </c>
    </row>
    <row r="136" spans="1:2" x14ac:dyDescent="0.25">
      <c r="A136" s="2" t="s">
        <v>159</v>
      </c>
      <c r="B136" s="3">
        <v>1909</v>
      </c>
    </row>
    <row r="137" spans="1:2" x14ac:dyDescent="0.25">
      <c r="A137" s="2" t="s">
        <v>160</v>
      </c>
      <c r="B137" s="3">
        <v>1676</v>
      </c>
    </row>
    <row r="138" spans="1:2" x14ac:dyDescent="0.25">
      <c r="A138" s="2" t="s">
        <v>161</v>
      </c>
      <c r="B138" s="3">
        <v>2306</v>
      </c>
    </row>
    <row r="139" spans="1:2" x14ac:dyDescent="0.25">
      <c r="A139" s="2" t="s">
        <v>162</v>
      </c>
      <c r="B139" s="3">
        <v>294</v>
      </c>
    </row>
    <row r="140" spans="1:2" x14ac:dyDescent="0.25">
      <c r="A140" s="2" t="s">
        <v>163</v>
      </c>
      <c r="B140" s="3">
        <v>618</v>
      </c>
    </row>
    <row r="141" spans="1:2" x14ac:dyDescent="0.25">
      <c r="A141" s="2" t="s">
        <v>164</v>
      </c>
      <c r="B141" s="3">
        <v>248</v>
      </c>
    </row>
    <row r="142" spans="1:2" x14ac:dyDescent="0.25">
      <c r="A142" s="2" t="s">
        <v>165</v>
      </c>
      <c r="B142" s="3">
        <v>38</v>
      </c>
    </row>
    <row r="143" spans="1:2" x14ac:dyDescent="0.25">
      <c r="A143" s="2" t="s">
        <v>166</v>
      </c>
      <c r="B143" s="3">
        <v>301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673E79E0C3E640A3EA83010EA564F7" ma:contentTypeVersion="12" ma:contentTypeDescription="Create a new document." ma:contentTypeScope="" ma:versionID="efce251a4746054bbe027ae231bc47a5">
  <xsd:schema xmlns:xsd="http://www.w3.org/2001/XMLSchema" xmlns:xs="http://www.w3.org/2001/XMLSchema" xmlns:p="http://schemas.microsoft.com/office/2006/metadata/properties" xmlns:ns2="5aa524db-7994-4ced-a2c9-48a98e90847e" xmlns:ns3="8a992f34-6748-40d0-a1a6-bff449e3bc95" targetNamespace="http://schemas.microsoft.com/office/2006/metadata/properties" ma:root="true" ma:fieldsID="bb25d42501bc21e45c0a4215ac396311" ns2:_="" ns3:_="">
    <xsd:import namespace="5aa524db-7994-4ced-a2c9-48a98e90847e"/>
    <xsd:import namespace="8a992f34-6748-40d0-a1a6-bff449e3bc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Description0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a524db-7994-4ced-a2c9-48a98e908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Description0" ma:index="12" nillable="true" ma:displayName="Description" ma:internalName="Description0">
      <xsd:simpleType>
        <xsd:restriction base="dms:Note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9be3ee5-5d72-4a78-bfe6-04ec158992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92f34-6748-40d0-a1a6-bff449e3bc95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75d7816-9169-48cb-b9df-4d21a66dca2d}" ma:internalName="TaxCatchAll" ma:showField="CatchAllData" ma:web="8a992f34-6748-40d0-a1a6-bff449e3bc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60382D-7A14-40A3-BA04-1113434B39CA}"/>
</file>

<file path=customXml/itemProps2.xml><?xml version="1.0" encoding="utf-8"?>
<ds:datastoreItem xmlns:ds="http://schemas.openxmlformats.org/officeDocument/2006/customXml" ds:itemID="{857DE972-82B7-434B-85DC-8819979FE6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Projects</vt:lpstr>
      <vt:lpstr>CostDetails</vt:lpstr>
      <vt:lpstr>dropDowns</vt:lpstr>
      <vt:lpstr>providerList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McWilliams, Scott</dc:creator>
  <cp:lastModifiedBy>McWilliams, Scott</cp:lastModifiedBy>
  <cp:lastPrinted>2022-10-05T19:54:11Z</cp:lastPrinted>
  <dcterms:created xsi:type="dcterms:W3CDTF">2022-10-05T15:15:30Z</dcterms:created>
  <dcterms:modified xsi:type="dcterms:W3CDTF">2022-10-12T18:23:14Z</dcterms:modified>
</cp:coreProperties>
</file>