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75" windowWidth="17040" windowHeight="9540"/>
  </bookViews>
  <sheets>
    <sheet name="Instructions" sheetId="5" r:id="rId1"/>
    <sheet name="Expense Report" sheetId="3" r:id="rId2"/>
    <sheet name="DDS Review Page" sheetId="4" r:id="rId3"/>
  </sheets>
  <definedNames>
    <definedName name="_xlnm._FilterDatabase" localSheetId="1" hidden="1">'Expense Report'!#REF!</definedName>
    <definedName name="Date">'Expense Report'!#REF!</definedName>
    <definedName name="_xlnm.Print_Area" localSheetId="2">'DDS Review Page'!$A$1:$P$36</definedName>
    <definedName name="_xlnm.Print_Area" localSheetId="1">'Expense Report'!#REF!</definedName>
    <definedName name="_xlnm.Print_Titles" localSheetId="1">'Expense Report'!#REF!</definedName>
    <definedName name="TYPE">'Expense Report'!$H$1</definedName>
  </definedNames>
  <calcPr calcId="125725"/>
</workbook>
</file>

<file path=xl/calcChain.xml><?xml version="1.0" encoding="utf-8"?>
<calcChain xmlns="http://schemas.openxmlformats.org/spreadsheetml/2006/main">
  <c r="C56" i="3"/>
  <c r="E47"/>
  <c r="C47"/>
  <c r="E41"/>
  <c r="C41"/>
  <c r="E77"/>
  <c r="C77"/>
  <c r="C70"/>
  <c r="E70"/>
  <c r="C61"/>
  <c r="E61"/>
  <c r="E56"/>
  <c r="C32"/>
  <c r="E32"/>
  <c r="E27"/>
  <c r="C27"/>
  <c r="E18"/>
  <c r="E13"/>
  <c r="H13"/>
  <c r="H18"/>
  <c r="H27"/>
  <c r="H32" s="1"/>
  <c r="H41"/>
  <c r="H47" s="1"/>
  <c r="H56"/>
  <c r="H61"/>
  <c r="H70"/>
  <c r="H77" s="1"/>
  <c r="E6" l="1"/>
  <c r="D6"/>
  <c r="I24"/>
  <c r="I25"/>
  <c r="I22"/>
  <c r="I23"/>
  <c r="I73"/>
  <c r="J73" s="1"/>
  <c r="I74"/>
  <c r="I75"/>
  <c r="J75" s="1"/>
  <c r="I72"/>
  <c r="J72" s="1"/>
  <c r="I66"/>
  <c r="I67"/>
  <c r="I68"/>
  <c r="I65"/>
  <c r="I59"/>
  <c r="I58"/>
  <c r="J58" s="1"/>
  <c r="I52"/>
  <c r="J52" s="1"/>
  <c r="I53"/>
  <c r="J53" s="1"/>
  <c r="I54"/>
  <c r="J54" s="1"/>
  <c r="I51"/>
  <c r="J51" s="1"/>
  <c r="I44"/>
  <c r="J44" s="1"/>
  <c r="I45"/>
  <c r="J45" s="1"/>
  <c r="I43"/>
  <c r="J43" s="1"/>
  <c r="I37"/>
  <c r="I38"/>
  <c r="I39"/>
  <c r="J39" s="1"/>
  <c r="I36"/>
  <c r="J36" s="1"/>
  <c r="J37"/>
  <c r="J38"/>
  <c r="J59"/>
  <c r="J65"/>
  <c r="J66"/>
  <c r="J67"/>
  <c r="J68"/>
  <c r="J74"/>
  <c r="I16"/>
  <c r="J16" s="1"/>
  <c r="I15"/>
  <c r="J15" s="1"/>
  <c r="I9"/>
  <c r="J9" s="1"/>
  <c r="I10"/>
  <c r="J10"/>
  <c r="I11"/>
  <c r="J11" s="1"/>
  <c r="I8"/>
  <c r="I13" s="1"/>
  <c r="I70"/>
  <c r="J70" s="1"/>
  <c r="J8"/>
  <c r="G75"/>
  <c r="D75"/>
  <c r="F75" s="1"/>
  <c r="G74"/>
  <c r="D74"/>
  <c r="F74" s="1"/>
  <c r="D73"/>
  <c r="F73" s="1"/>
  <c r="G73" s="1"/>
  <c r="D72"/>
  <c r="F72" s="1"/>
  <c r="G72" s="1"/>
  <c r="D68"/>
  <c r="F68" s="1"/>
  <c r="G68" s="1"/>
  <c r="D67"/>
  <c r="F67" s="1"/>
  <c r="G67" s="1"/>
  <c r="D66"/>
  <c r="F66" s="1"/>
  <c r="D65"/>
  <c r="D59"/>
  <c r="F59" s="1"/>
  <c r="G59" s="1"/>
  <c r="D58"/>
  <c r="F58" s="1"/>
  <c r="G58" s="1"/>
  <c r="D54"/>
  <c r="F54" s="1"/>
  <c r="G54" s="1"/>
  <c r="D53"/>
  <c r="F53" s="1"/>
  <c r="G53" s="1"/>
  <c r="D52"/>
  <c r="F52" s="1"/>
  <c r="G52" s="1"/>
  <c r="D51"/>
  <c r="F51" s="1"/>
  <c r="D45"/>
  <c r="F45" s="1"/>
  <c r="G45" s="1"/>
  <c r="D44"/>
  <c r="D43"/>
  <c r="F43" s="1"/>
  <c r="G43" s="1"/>
  <c r="D39"/>
  <c r="D38"/>
  <c r="F38" s="1"/>
  <c r="G38" s="1"/>
  <c r="D37"/>
  <c r="D36"/>
  <c r="D30"/>
  <c r="I30" s="1"/>
  <c r="J30" s="1"/>
  <c r="D29"/>
  <c r="I29" s="1"/>
  <c r="D25"/>
  <c r="F25" s="1"/>
  <c r="G25" s="1"/>
  <c r="J25"/>
  <c r="D24"/>
  <c r="F24" s="1"/>
  <c r="G24" s="1"/>
  <c r="D23"/>
  <c r="F23" s="1"/>
  <c r="J23"/>
  <c r="D22"/>
  <c r="F22" s="1"/>
  <c r="G22" s="1"/>
  <c r="D16"/>
  <c r="F16" s="1"/>
  <c r="G16" s="1"/>
  <c r="D15"/>
  <c r="F15" s="1"/>
  <c r="G15" s="1"/>
  <c r="C13"/>
  <c r="C18" s="1"/>
  <c r="D11"/>
  <c r="F11" s="1"/>
  <c r="G11" s="1"/>
  <c r="D10"/>
  <c r="F10" s="1"/>
  <c r="G10" s="1"/>
  <c r="D9"/>
  <c r="F9" s="1"/>
  <c r="G9" s="1"/>
  <c r="D8"/>
  <c r="F8" s="1"/>
  <c r="O30" i="4"/>
  <c r="R31" s="1"/>
  <c r="M30"/>
  <c r="Q31" s="1"/>
  <c r="F65" i="3"/>
  <c r="G65" s="1"/>
  <c r="F44"/>
  <c r="G44" s="1"/>
  <c r="J22"/>
  <c r="J24"/>
  <c r="F37"/>
  <c r="G37" s="1"/>
  <c r="F39"/>
  <c r="G39" s="1"/>
  <c r="I56"/>
  <c r="J56"/>
  <c r="I61"/>
  <c r="J61" s="1"/>
  <c r="I27"/>
  <c r="J27" s="1"/>
  <c r="I41"/>
  <c r="J41" s="1"/>
  <c r="I77"/>
  <c r="J77" s="1"/>
  <c r="F30" l="1"/>
  <c r="G30" s="1"/>
  <c r="D56"/>
  <c r="D61" s="1"/>
  <c r="D41"/>
  <c r="D47" s="1"/>
  <c r="F36"/>
  <c r="D70"/>
  <c r="D77" s="1"/>
  <c r="A31" i="4"/>
  <c r="A33"/>
  <c r="A32"/>
  <c r="D13" i="3"/>
  <c r="D27"/>
  <c r="D32" s="1"/>
  <c r="D18"/>
  <c r="Q32" i="4"/>
  <c r="I47" i="3"/>
  <c r="J47" s="1"/>
  <c r="I18"/>
  <c r="J18" s="1"/>
  <c r="J13"/>
  <c r="G66"/>
  <c r="F70"/>
  <c r="F13"/>
  <c r="G8"/>
  <c r="G23"/>
  <c r="F27"/>
  <c r="J29"/>
  <c r="I32"/>
  <c r="J32" s="1"/>
  <c r="G51"/>
  <c r="F56"/>
  <c r="F29"/>
  <c r="G29" s="1"/>
  <c r="F41" l="1"/>
  <c r="G36"/>
  <c r="F18"/>
  <c r="G18" s="1"/>
  <c r="G13"/>
  <c r="G56"/>
  <c r="F61"/>
  <c r="G61" s="1"/>
  <c r="F32"/>
  <c r="G32" s="1"/>
  <c r="G27"/>
  <c r="F77"/>
  <c r="G77" s="1"/>
  <c r="G70"/>
  <c r="F47" l="1"/>
  <c r="G47" s="1"/>
  <c r="G41"/>
</calcChain>
</file>

<file path=xl/sharedStrings.xml><?xml version="1.0" encoding="utf-8"?>
<sst xmlns="http://schemas.openxmlformats.org/spreadsheetml/2006/main" count="230" uniqueCount="127">
  <si>
    <t>DATE:</t>
  </si>
  <si>
    <t>DAY</t>
  </si>
  <si>
    <t>(A)</t>
  </si>
  <si>
    <t>(B)</t>
  </si>
  <si>
    <t>(C)</t>
  </si>
  <si>
    <t>(D)</t>
  </si>
  <si>
    <t>(E)</t>
  </si>
  <si>
    <t>(B) - (C)</t>
  </si>
  <si>
    <t>(D) / (B)</t>
  </si>
  <si>
    <t>1. SALARIES &amp; WAGES:</t>
  </si>
  <si>
    <t>4. ADMIN &amp; GENERAL:</t>
  </si>
  <si>
    <t>5. TOTAL SERVICE COST:</t>
  </si>
  <si>
    <t>2. BENEFITS:</t>
  </si>
  <si>
    <t>3. NON-SALARY:</t>
  </si>
  <si>
    <t xml:space="preserve">   BUDGET CATEGORY</t>
  </si>
  <si>
    <t>MODEL</t>
  </si>
  <si>
    <t>PROVIDER:</t>
  </si>
  <si>
    <t>REPORT TYPE:</t>
  </si>
  <si>
    <t>8. TOTAL COST:</t>
  </si>
  <si>
    <t># of CSAs</t>
  </si>
  <si>
    <t># of VSAs</t>
  </si>
  <si>
    <t>6.    Less UNALLOWABLE COSTS:</t>
  </si>
  <si>
    <t>7.a. Less OTHER Operating and Non-Operating REVENUE:</t>
  </si>
  <si>
    <t>7.b. Less FEE for SERVICE REVENUE:</t>
  </si>
  <si>
    <t>VARIANCE
%</t>
  </si>
  <si>
    <t>Actual Costs incurred during the time period</t>
  </si>
  <si>
    <t>7.c. Less SALES REVENUE:</t>
  </si>
  <si>
    <t>CLA</t>
  </si>
  <si>
    <t>Day</t>
  </si>
  <si>
    <t>If the provider entered "Fee for Service Revenue", did they enter the number of VSAs?</t>
  </si>
  <si>
    <t>If the provider entered the number of VSAs, did they enter any "Fee for Service Revenue"?</t>
  </si>
  <si>
    <t>Was the Expense Report submitted on time?</t>
  </si>
  <si>
    <t>i.</t>
  </si>
  <si>
    <t>If No, did the provider address the cause and how they will address the issue?</t>
  </si>
  <si>
    <t>Have you reviewed an accepted this Expense Report as complete and correct?</t>
  </si>
  <si>
    <t>Name</t>
  </si>
  <si>
    <t>Date</t>
  </si>
  <si>
    <t>Yes</t>
  </si>
  <si>
    <t>No</t>
  </si>
  <si>
    <t>N/A</t>
  </si>
  <si>
    <t>If Yes, sign and date.</t>
  </si>
  <si>
    <t>For the number of CSAs and VSAs, use the total number that are authorized on the last date of the time period cover by the report.</t>
  </si>
  <si>
    <t>Only enter the number of VSAs if the expenses and revenue were included on the "Residential" or "Day" tabs in the Op. Plan.</t>
  </si>
  <si>
    <t>7/1-6/30</t>
  </si>
  <si>
    <t>In Column (A), Total Amount Reported on Op. Plan, enter data for each of the four categories from the following tabs on the Op. Plan:</t>
  </si>
  <si>
    <t>ii.</t>
  </si>
  <si>
    <t>iii.</t>
  </si>
  <si>
    <t>iv.</t>
  </si>
  <si>
    <t>A.</t>
  </si>
  <si>
    <t>B.</t>
  </si>
  <si>
    <t>C.</t>
  </si>
  <si>
    <t>D.</t>
  </si>
  <si>
    <t>In Column ( C), Actual Costs, enter the amount associated with each of the four categories for the time period of the report.</t>
  </si>
  <si>
    <t>Complete the Provider, FEIN, Report Type, and Date cells at the top of the report.</t>
  </si>
  <si>
    <r>
      <rPr>
        <b/>
        <sz val="11"/>
        <color indexed="8"/>
        <rFont val="Calibri"/>
        <family val="2"/>
      </rPr>
      <t>For CLA:</t>
    </r>
    <r>
      <rPr>
        <sz val="11"/>
        <color theme="1"/>
        <rFont val="Calibri"/>
        <family val="2"/>
        <scheme val="minor"/>
      </rPr>
      <t xml:space="preserve"> Sum tab, Salaries = cell C13, Benefits = cell C14, Non-Salary = cell C15, and A&amp;G = cell C16</t>
    </r>
  </si>
  <si>
    <t>This spreadsheet has three tabs, Instructions, Expense Report, and DDS Review Page. Providers should only complete the Expense Report tab.</t>
  </si>
  <si>
    <t>Does the Total Cost, Number 8, on the Expense Report equal the Total Cost on the "SUM" page of their accepted Op. Plan for each model?</t>
  </si>
  <si>
    <t xml:space="preserve">Op. Plan </t>
  </si>
  <si>
    <t>Was the Expense Report submitted Complete?</t>
  </si>
  <si>
    <t>Is the A&amp;G reported on the Expense Report and the Op. Plan less than 18%?</t>
  </si>
  <si>
    <t>If the provider entered Costs, did they enter the number of CSAs or VSAs for each model?</t>
  </si>
  <si>
    <t>The Providers Percentage of A&amp;G to Total Cost as reported in the Expense Report:</t>
  </si>
  <si>
    <t>If the A&amp;G that was reported on the Op. Plan was greater than 15%, did it remain the same or decrease?</t>
  </si>
  <si>
    <t>Instructions:</t>
  </si>
  <si>
    <t>1. Answer questions 1-7 using the drop down menu.</t>
  </si>
  <si>
    <t>3. All items that received "No" for an answer must be reviewed with the provider.</t>
  </si>
  <si>
    <t>4. For question number 8 below, all "No" answers must be reported to the Operations Center Manager.</t>
  </si>
  <si>
    <t>5. Once you have completed the Expense Report review, save the report on the J:Drive.</t>
  </si>
  <si>
    <t>2. For question number 8 below, enter the percentage of A&amp;G from A&amp;G Worksheet in the Op. Plan.</t>
  </si>
  <si>
    <t>I.H.S.</t>
  </si>
  <si>
    <t>v.</t>
  </si>
  <si>
    <r>
      <rPr>
        <b/>
        <sz val="11"/>
        <color indexed="8"/>
        <rFont val="Calibri"/>
        <family val="2"/>
      </rPr>
      <t>For CRS:</t>
    </r>
    <r>
      <rPr>
        <sz val="11"/>
        <color theme="1"/>
        <rFont val="Calibri"/>
        <family val="2"/>
        <scheme val="minor"/>
      </rPr>
      <t xml:space="preserve"> Sum tab, Salaries = cell D13, Benefits = cell D14, Non-Salary = cell D15, and A&amp;G = cell D16</t>
    </r>
  </si>
  <si>
    <r>
      <rPr>
        <b/>
        <sz val="11"/>
        <color indexed="8"/>
        <rFont val="Calibri"/>
        <family val="2"/>
      </rPr>
      <t>For I.H.S.:</t>
    </r>
    <r>
      <rPr>
        <sz val="11"/>
        <color theme="1"/>
        <rFont val="Calibri"/>
        <family val="2"/>
        <scheme val="minor"/>
      </rPr>
      <t xml:space="preserve"> Sum tab, Salaries = cell E13, Benefits = cell E14, Non-Salary = cell E15, and A&amp;G = cell E16</t>
    </r>
  </si>
  <si>
    <t>For each of the five program models (CLA, CRS, I.H.S., CTH, Day) that you provide service via the POS Contract, complete the cells outlined in green.</t>
  </si>
  <si>
    <t>CRS</t>
  </si>
  <si>
    <t>E.</t>
  </si>
  <si>
    <t>8 Month</t>
  </si>
  <si>
    <r>
      <rPr>
        <b/>
        <sz val="11"/>
        <color indexed="8"/>
        <rFont val="Calibri"/>
        <family val="2"/>
      </rPr>
      <t>For Day</t>
    </r>
    <r>
      <rPr>
        <sz val="11"/>
        <color theme="1"/>
        <rFont val="Calibri"/>
        <family val="2"/>
        <scheme val="minor"/>
      </rPr>
      <t>: Sum tab, Salaries = cell G13, Benefits = cell G14, Non-Salary = cell G15, and A&amp;G = cell G16</t>
    </r>
  </si>
  <si>
    <t>FEIN:</t>
  </si>
  <si>
    <t>(F)</t>
  </si>
  <si>
    <t>(G)</t>
  </si>
  <si>
    <t>(H)</t>
  </si>
  <si>
    <t>Total Amount Reported on Initial or Last Submitted OP Plan for the time period</t>
  </si>
  <si>
    <t>Amount from OP Plan  Associated with Costs incurred during the time period</t>
  </si>
  <si>
    <t>VARIANCE of OP Plan to Actual Costs</t>
  </si>
  <si>
    <t>VARIANCE
% of OP Plan to Actual Costs</t>
  </si>
  <si>
    <t>(A) - (F)</t>
  </si>
  <si>
    <t>(G) / (A)</t>
  </si>
  <si>
    <t xml:space="preserve"># direct support FTE's Reported on Initial </t>
  </si>
  <si>
    <t>IHS</t>
  </si>
  <si>
    <t>CCH</t>
  </si>
  <si>
    <t>6.   Less UNALLOWABLE COSTS:</t>
  </si>
  <si>
    <t xml:space="preserve">For each model, if the Var. Percent. (Col. H) for Costs (#1-8) is Less than -20% or Greater than 20%, explain the cause of the discrepancy, and if applicable how it will be addressed.  </t>
  </si>
  <si>
    <t>CLA:</t>
  </si>
  <si>
    <t>CRS:</t>
  </si>
  <si>
    <t>IHS:</t>
  </si>
  <si>
    <t>CCH:</t>
  </si>
  <si>
    <t>DAY:</t>
  </si>
  <si>
    <t>For each model,  the # of CSA's/VSA's match the Initial or Last Submitted OP Plan.  If not,  explain changes.</t>
  </si>
  <si>
    <t>Was the change in Total Percentage of A&amp;G from the Expense Report to the Op. Plan within a 20% increase?</t>
  </si>
  <si>
    <t xml:space="preserve"> D.</t>
  </si>
  <si>
    <t xml:space="preserve">I Certify the cost-of-living funds have been applied for the purposes included in Section 27 of Public Act 12-104.  These funds were used for: </t>
  </si>
  <si>
    <t>Was the Variance Percentage, Column H, for Total Cost, Number 8, within the acceptable 20% range for each model?</t>
  </si>
  <si>
    <t>NAME:</t>
  </si>
  <si>
    <t xml:space="preserve">TITLE:  </t>
  </si>
  <si>
    <t>VARIANCE of End of Fiscal Year Budget Amount to Initial OP Plan</t>
  </si>
  <si>
    <t xml:space="preserve">For each model,  the # of direct FTE's from the Initial or Last Submitted OP Plan matches the End of Fiscal Year Budget.  If not,  explain changes. </t>
  </si>
  <si>
    <t>or Last Submitted OP Plan and Final Budget</t>
  </si>
  <si>
    <t xml:space="preserve">DATE: </t>
  </si>
  <si>
    <t>Note: An amended OP Plan is required if a program with annualized funding of more than $100,000 will be added, or a Cost Center will be added or closed before 6/30. If filing an amended OP Plan with the 8 Month Report, amounts should match the End of Fiscal Year Budget Amounts.</t>
  </si>
  <si>
    <r>
      <rPr>
        <b/>
        <sz val="11"/>
        <color indexed="8"/>
        <rFont val="Calibri"/>
        <family val="2"/>
      </rPr>
      <t>For CCH</t>
    </r>
    <r>
      <rPr>
        <sz val="11"/>
        <color theme="1"/>
        <rFont val="Calibri"/>
        <family val="2"/>
        <scheme val="minor"/>
      </rPr>
      <t>: Sum tab, Salaries = cell F13, Benefits = cell F14, Non-Salary = cell F15, and A&amp;G = cell F16</t>
    </r>
  </si>
  <si>
    <t>For each model, the # of CSA's/VSA's should match the Initial or Last Submitted OP Plan.  If not, explain the cause of the discrepancy.</t>
  </si>
  <si>
    <t xml:space="preserve">Certify that the cost-of-living funds have been applied for the purposes included in Section 27 of Public Act 12-104.  Explain use of funds in the </t>
  </si>
  <si>
    <t>space allotted.</t>
  </si>
  <si>
    <t xml:space="preserve">Electronically submit the completed Expense Report to the DDS Operations Center Resource Manager II with a copy to Sandra.McNally@ct.gov </t>
  </si>
  <si>
    <t>and Pat.Dillon@ct.gov.</t>
  </si>
  <si>
    <t xml:space="preserve">I  attest that the information submitted herein is accurate, that the Cost Centers match the Initial or Last Submitted OP Plan, and that the End of Fiscal Year Budget Amounts include all projected new business for the remainder of the Fiscal Year.      </t>
  </si>
  <si>
    <t xml:space="preserve">In Column ( F), End of Fiscal Year Budget Amount, enter the new budget amount for 7/1-6/30 based upon the 8 month actuals </t>
  </si>
  <si>
    <t xml:space="preserve">and projected/planned expenditures including reductions and COLA. </t>
  </si>
  <si>
    <t xml:space="preserve">  If not, explain the cause of the discrepancy.</t>
  </si>
  <si>
    <t>For each model, the # of direct FTE's from the Initial or Last Submitted OP Plan should match the # of FTE’s on the End of Fiscal Year Budget Amount.</t>
  </si>
  <si>
    <t>Verify that an amended OP Plan is not required.  If  submitting with the report the amounts should match the End of Fiscal Year Budget Amount.</t>
  </si>
  <si>
    <t>Attest that the information is accurate, sign by typing name in signature box,  and type in date.</t>
  </si>
  <si>
    <t xml:space="preserve">For each of the five program models, if the Variance Percent. (Col. H), for all Cost Categories (Rows 1- 8), is Less than -20% or Greater than 20%, </t>
  </si>
  <si>
    <t xml:space="preserve"> explain the cause of the discrepancy, and how it will be addressed in the space provided at the bottom of the report. </t>
  </si>
  <si>
    <t>End of Fiscal Year Budget Amount based on Actuals from 7/1-2/28 plus projected budget from 3/1-6/30 for</t>
  </si>
  <si>
    <t>C. I.H.S.</t>
  </si>
</sst>
</file>

<file path=xl/styles.xml><?xml version="1.0" encoding="utf-8"?>
<styleSheet xmlns="http://schemas.openxmlformats.org/spreadsheetml/2006/main">
  <numFmts count="2">
    <numFmt numFmtId="41" formatCode="_(* #,##0_);_(* \(#,##0\);_(* &quot;-&quot;_);_(@_)"/>
    <numFmt numFmtId="164" formatCode="General_)"/>
  </numFmts>
  <fonts count="14">
    <font>
      <sz val="11"/>
      <color theme="1"/>
      <name val="Calibri"/>
      <family val="2"/>
      <scheme val="minor"/>
    </font>
    <font>
      <sz val="9"/>
      <name val="Arial"/>
      <family val="2"/>
    </font>
    <font>
      <u/>
      <sz val="9"/>
      <name val="Arial"/>
      <family val="2"/>
    </font>
    <font>
      <b/>
      <sz val="9"/>
      <name val="Arial"/>
      <family val="2"/>
    </font>
    <font>
      <b/>
      <sz val="11"/>
      <color indexed="8"/>
      <name val="Calibri"/>
      <family val="2"/>
    </font>
    <font>
      <b/>
      <sz val="11"/>
      <color theme="1"/>
      <name val="Calibri"/>
      <family val="2"/>
      <scheme val="minor"/>
    </font>
    <font>
      <u/>
      <sz val="11"/>
      <color theme="1"/>
      <name val="Calibri"/>
      <family val="2"/>
      <scheme val="minor"/>
    </font>
    <font>
      <sz val="14"/>
      <color theme="1"/>
      <name val="Calibri"/>
      <family val="2"/>
      <scheme val="minor"/>
    </font>
    <font>
      <sz val="10"/>
      <color theme="1"/>
      <name val="Calibri"/>
      <family val="2"/>
      <scheme val="minor"/>
    </font>
    <font>
      <b/>
      <sz val="10"/>
      <color theme="1"/>
      <name val="Calibri"/>
      <family val="2"/>
      <scheme val="minor"/>
    </font>
    <font>
      <b/>
      <sz val="14"/>
      <color rgb="FF0033CC"/>
      <name val="Lucida Handwriting"/>
      <family val="4"/>
    </font>
    <font>
      <b/>
      <sz val="12"/>
      <color theme="1"/>
      <name val="Calibri"/>
      <family val="2"/>
      <scheme val="minor"/>
    </font>
    <font>
      <b/>
      <sz val="14"/>
      <color theme="1"/>
      <name val="Calibri"/>
      <family val="2"/>
      <scheme val="minor"/>
    </font>
    <font>
      <b/>
      <sz val="11"/>
      <color theme="3" tint="0.39997558519241921"/>
      <name val="Lucida Handwriting"/>
      <family val="4"/>
    </font>
  </fonts>
  <fills count="5">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0" tint="-0.24994659260841701"/>
        <bgColor indexed="64"/>
      </patternFill>
    </fill>
  </fills>
  <borders count="53">
    <border>
      <left/>
      <right/>
      <top/>
      <bottom/>
      <diagonal/>
    </border>
    <border>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ck">
        <color indexed="64"/>
      </top>
      <bottom style="thin">
        <color indexed="64"/>
      </bottom>
      <diagonal/>
    </border>
    <border>
      <left/>
      <right/>
      <top style="thick">
        <color indexed="64"/>
      </top>
      <bottom style="thin">
        <color indexed="64"/>
      </bottom>
      <diagonal/>
    </border>
    <border>
      <left/>
      <right style="medium">
        <color indexed="64"/>
      </right>
      <top style="thick">
        <color indexed="64"/>
      </top>
      <bottom style="thin">
        <color indexed="64"/>
      </bottom>
      <diagonal/>
    </border>
    <border>
      <left style="medium">
        <color indexed="64"/>
      </left>
      <right/>
      <top style="thin">
        <color indexed="64"/>
      </top>
      <bottom style="thick">
        <color indexed="64"/>
      </bottom>
      <diagonal/>
    </border>
    <border>
      <left/>
      <right style="medium">
        <color indexed="64"/>
      </right>
      <top style="thin">
        <color indexed="64"/>
      </top>
      <bottom style="thick">
        <color indexed="64"/>
      </bottom>
      <diagonal/>
    </border>
    <border>
      <left style="medium">
        <color rgb="FF00B050"/>
      </left>
      <right style="medium">
        <color rgb="FF00B050"/>
      </right>
      <top style="medium">
        <color rgb="FF00B050"/>
      </top>
      <bottom style="medium">
        <color rgb="FF00B050"/>
      </bottom>
      <diagonal/>
    </border>
    <border>
      <left style="medium">
        <color rgb="FF00B050"/>
      </left>
      <right style="medium">
        <color rgb="FF00B050"/>
      </right>
      <top style="medium">
        <color rgb="FF00B050"/>
      </top>
      <bottom/>
      <diagonal/>
    </border>
    <border>
      <left style="medium">
        <color rgb="FF00B050"/>
      </left>
      <right style="medium">
        <color rgb="FF00B050"/>
      </right>
      <top/>
      <bottom/>
      <diagonal/>
    </border>
    <border>
      <left style="medium">
        <color rgb="FF00B050"/>
      </left>
      <right style="medium">
        <color rgb="FF00B050"/>
      </right>
      <top/>
      <bottom style="medium">
        <color rgb="FF00B050"/>
      </bottom>
      <diagonal/>
    </border>
    <border>
      <left style="medium">
        <color indexed="64"/>
      </left>
      <right style="medium">
        <color rgb="FF00B050"/>
      </right>
      <top style="medium">
        <color rgb="FF00B050"/>
      </top>
      <bottom style="medium">
        <color rgb="FF00B050"/>
      </bottom>
      <diagonal/>
    </border>
    <border>
      <left style="medium">
        <color rgb="FF00B050"/>
      </left>
      <right style="medium">
        <color indexed="64"/>
      </right>
      <top style="medium">
        <color rgb="FF00B050"/>
      </top>
      <bottom style="medium">
        <color rgb="FF00B050"/>
      </bottom>
      <diagonal/>
    </border>
    <border>
      <left style="medium">
        <color indexed="64"/>
      </left>
      <right style="medium">
        <color rgb="FF00B050"/>
      </right>
      <top/>
      <bottom style="medium">
        <color rgb="FF00B050"/>
      </bottom>
      <diagonal/>
    </border>
    <border>
      <left style="medium">
        <color indexed="64"/>
      </left>
      <right style="medium">
        <color rgb="FF00B050"/>
      </right>
      <top style="medium">
        <color indexed="64"/>
      </top>
      <bottom style="medium">
        <color rgb="FF00B050"/>
      </bottom>
      <diagonal/>
    </border>
    <border>
      <left/>
      <right/>
      <top/>
      <bottom style="medium">
        <color rgb="FF00B050"/>
      </bottom>
      <diagonal/>
    </border>
    <border>
      <left style="medium">
        <color rgb="FF00B050"/>
      </left>
      <right style="medium">
        <color rgb="FF00B050"/>
      </right>
      <top style="medium">
        <color rgb="FF00B050"/>
      </top>
      <bottom style="medium">
        <color indexed="64"/>
      </bottom>
      <diagonal/>
    </border>
    <border>
      <left style="medium">
        <color indexed="64"/>
      </left>
      <right style="medium">
        <color indexed="64"/>
      </right>
      <top style="medium">
        <color indexed="64"/>
      </top>
      <bottom style="thin">
        <color rgb="FF00B050"/>
      </bottom>
      <diagonal/>
    </border>
    <border>
      <left style="medium">
        <color indexed="64"/>
      </left>
      <right style="medium">
        <color indexed="64"/>
      </right>
      <top style="thin">
        <color rgb="FF00B050"/>
      </top>
      <bottom style="medium">
        <color indexed="64"/>
      </bottom>
      <diagonal/>
    </border>
    <border>
      <left style="medium">
        <color indexed="64"/>
      </left>
      <right style="medium">
        <color indexed="64"/>
      </right>
      <top style="thin">
        <color indexed="64"/>
      </top>
      <bottom style="thin">
        <color rgb="FF00B050"/>
      </bottom>
      <diagonal/>
    </border>
    <border>
      <left style="medium">
        <color indexed="64"/>
      </left>
      <right style="medium">
        <color indexed="64"/>
      </right>
      <top/>
      <bottom style="thin">
        <color rgb="FF00B050"/>
      </bottom>
      <diagonal/>
    </border>
    <border>
      <left style="medium">
        <color rgb="FF00B050"/>
      </left>
      <right/>
      <top style="medium">
        <color rgb="FF00B050"/>
      </top>
      <bottom style="medium">
        <color rgb="FF00B050"/>
      </bottom>
      <diagonal/>
    </border>
    <border>
      <left/>
      <right style="medium">
        <color rgb="FF00B050"/>
      </right>
      <top style="medium">
        <color rgb="FF00B050"/>
      </top>
      <bottom style="medium">
        <color rgb="FF00B050"/>
      </bottom>
      <diagonal/>
    </border>
    <border>
      <left style="medium">
        <color indexed="64"/>
      </left>
      <right/>
      <top style="medium">
        <color indexed="64"/>
      </top>
      <bottom style="thin">
        <color rgb="FF00B050"/>
      </bottom>
      <diagonal/>
    </border>
    <border>
      <left/>
      <right/>
      <top style="medium">
        <color indexed="64"/>
      </top>
      <bottom style="thin">
        <color rgb="FF00B050"/>
      </bottom>
      <diagonal/>
    </border>
    <border>
      <left/>
      <right style="medium">
        <color indexed="64"/>
      </right>
      <top style="medium">
        <color indexed="64"/>
      </top>
      <bottom style="thin">
        <color rgb="FF00B050"/>
      </bottom>
      <diagonal/>
    </border>
    <border>
      <left/>
      <right/>
      <top/>
      <bottom style="thin">
        <color rgb="FF00B050"/>
      </bottom>
      <diagonal/>
    </border>
    <border>
      <left/>
      <right style="medium">
        <color indexed="64"/>
      </right>
      <top/>
      <bottom style="thin">
        <color rgb="FF00B050"/>
      </bottom>
      <diagonal/>
    </border>
    <border>
      <left/>
      <right/>
      <top style="thin">
        <color rgb="FF00B050"/>
      </top>
      <bottom style="medium">
        <color indexed="64"/>
      </bottom>
      <diagonal/>
    </border>
    <border>
      <left/>
      <right style="medium">
        <color indexed="64"/>
      </right>
      <top style="thin">
        <color rgb="FF00B050"/>
      </top>
      <bottom style="medium">
        <color indexed="64"/>
      </bottom>
      <diagonal/>
    </border>
    <border>
      <left style="medium">
        <color indexed="64"/>
      </left>
      <right/>
      <top style="thin">
        <color rgb="FF00B050"/>
      </top>
      <bottom style="medium">
        <color indexed="64"/>
      </bottom>
      <diagonal/>
    </border>
    <border>
      <left style="medium">
        <color indexed="64"/>
      </left>
      <right/>
      <top/>
      <bottom style="thin">
        <color rgb="FF00B050"/>
      </bottom>
      <diagonal/>
    </border>
    <border>
      <left/>
      <right/>
      <top style="thin">
        <color indexed="64"/>
      </top>
      <bottom style="thin">
        <color rgb="FF00B050"/>
      </bottom>
      <diagonal/>
    </border>
    <border>
      <left/>
      <right style="medium">
        <color indexed="64"/>
      </right>
      <top style="thin">
        <color indexed="64"/>
      </top>
      <bottom style="thin">
        <color rgb="FF00B050"/>
      </bottom>
      <diagonal/>
    </border>
    <border>
      <left/>
      <right/>
      <top style="medium">
        <color rgb="FF00B050"/>
      </top>
      <bottom style="medium">
        <color rgb="FF00B050"/>
      </bottom>
      <diagonal/>
    </border>
  </borders>
  <cellStyleXfs count="1">
    <xf numFmtId="0" fontId="0" fillId="0" borderId="0"/>
  </cellStyleXfs>
  <cellXfs count="183">
    <xf numFmtId="0" fontId="0" fillId="0" borderId="0" xfId="0"/>
    <xf numFmtId="164" fontId="1" fillId="0" borderId="0" xfId="0" applyNumberFormat="1" applyFont="1" applyBorder="1" applyAlignment="1" applyProtection="1">
      <alignment horizontal="left"/>
    </xf>
    <xf numFmtId="164" fontId="1" fillId="0" borderId="1" xfId="0" applyNumberFormat="1" applyFont="1" applyBorder="1" applyAlignment="1" applyProtection="1">
      <alignment horizontal="left"/>
    </xf>
    <xf numFmtId="10" fontId="2" fillId="0" borderId="2" xfId="0" quotePrefix="1" applyNumberFormat="1" applyFont="1" applyBorder="1" applyAlignment="1" applyProtection="1">
      <alignment horizontal="center"/>
    </xf>
    <xf numFmtId="0" fontId="0" fillId="0" borderId="3" xfId="0" applyBorder="1"/>
    <xf numFmtId="10" fontId="2" fillId="0" borderId="4" xfId="0" quotePrefix="1" applyNumberFormat="1" applyFont="1" applyBorder="1" applyAlignment="1" applyProtection="1">
      <alignment horizontal="center"/>
    </xf>
    <xf numFmtId="164" fontId="1" fillId="2" borderId="5" xfId="0" applyNumberFormat="1" applyFont="1" applyFill="1" applyBorder="1" applyAlignment="1" applyProtection="1">
      <alignment horizontal="center"/>
    </xf>
    <xf numFmtId="10" fontId="2" fillId="2" borderId="2" xfId="0" quotePrefix="1" applyNumberFormat="1" applyFont="1" applyFill="1" applyBorder="1" applyAlignment="1" applyProtection="1">
      <alignment horizontal="center"/>
    </xf>
    <xf numFmtId="0" fontId="0" fillId="2" borderId="3" xfId="0" applyFill="1" applyBorder="1"/>
    <xf numFmtId="164" fontId="3" fillId="2" borderId="6" xfId="0" applyNumberFormat="1" applyFont="1" applyFill="1" applyBorder="1" applyAlignment="1" applyProtection="1">
      <alignment horizontal="left"/>
    </xf>
    <xf numFmtId="164" fontId="1" fillId="2" borderId="0" xfId="0" applyNumberFormat="1" applyFont="1" applyFill="1" applyBorder="1" applyAlignment="1" applyProtection="1">
      <alignment horizontal="left"/>
    </xf>
    <xf numFmtId="0" fontId="0" fillId="2" borderId="0" xfId="0" applyFill="1" applyBorder="1"/>
    <xf numFmtId="164" fontId="3" fillId="2" borderId="7" xfId="0" applyNumberFormat="1" applyFont="1" applyFill="1" applyBorder="1" applyAlignment="1" applyProtection="1">
      <alignment horizontal="left"/>
    </xf>
    <xf numFmtId="0" fontId="0" fillId="0" borderId="8" xfId="0" applyBorder="1"/>
    <xf numFmtId="4" fontId="0" fillId="0" borderId="0" xfId="0" applyNumberFormat="1"/>
    <xf numFmtId="4" fontId="1" fillId="2" borderId="7" xfId="0" applyNumberFormat="1" applyFont="1" applyFill="1" applyBorder="1" applyAlignment="1" applyProtection="1">
      <alignment horizontal="center"/>
    </xf>
    <xf numFmtId="4" fontId="2" fillId="0" borderId="26" xfId="0" quotePrefix="1" applyNumberFormat="1" applyFont="1" applyBorder="1" applyAlignment="1" applyProtection="1">
      <alignment horizontal="center"/>
      <protection locked="0"/>
    </xf>
    <xf numFmtId="4" fontId="2" fillId="0" borderId="0" xfId="0" quotePrefix="1" applyNumberFormat="1" applyFont="1" applyBorder="1" applyAlignment="1" applyProtection="1">
      <alignment horizontal="center"/>
    </xf>
    <xf numFmtId="4" fontId="2" fillId="0" borderId="27" xfId="0" quotePrefix="1" applyNumberFormat="1" applyFont="1" applyBorder="1" applyAlignment="1" applyProtection="1">
      <alignment horizontal="center"/>
      <protection locked="0"/>
    </xf>
    <xf numFmtId="4" fontId="2" fillId="0" borderId="28" xfId="0" quotePrefix="1" applyNumberFormat="1" applyFont="1" applyBorder="1" applyAlignment="1" applyProtection="1">
      <alignment horizontal="center"/>
      <protection locked="0"/>
    </xf>
    <xf numFmtId="4" fontId="2" fillId="2" borderId="0" xfId="0" quotePrefix="1" applyNumberFormat="1" applyFont="1" applyFill="1" applyBorder="1" applyAlignment="1" applyProtection="1">
      <alignment horizontal="center"/>
    </xf>
    <xf numFmtId="4" fontId="2" fillId="0" borderId="1" xfId="0" quotePrefix="1" applyNumberFormat="1" applyFont="1" applyBorder="1" applyAlignment="1" applyProtection="1">
      <alignment horizontal="center"/>
    </xf>
    <xf numFmtId="4" fontId="1" fillId="0" borderId="0" xfId="0" applyNumberFormat="1" applyFont="1" applyBorder="1" applyAlignment="1" applyProtection="1">
      <alignment horizontal="center" wrapText="1"/>
    </xf>
    <xf numFmtId="164" fontId="1" fillId="0" borderId="0" xfId="0" applyNumberFormat="1" applyFont="1" applyFill="1" applyBorder="1" applyAlignment="1" applyProtection="1">
      <alignment horizontal="left" wrapText="1"/>
    </xf>
    <xf numFmtId="0" fontId="5" fillId="0" borderId="0" xfId="0" applyFont="1" applyAlignment="1">
      <alignment horizontal="right"/>
    </xf>
    <xf numFmtId="4" fontId="5" fillId="0" borderId="0" xfId="0" applyNumberFormat="1" applyFont="1" applyAlignment="1">
      <alignment horizontal="right"/>
    </xf>
    <xf numFmtId="0" fontId="0" fillId="0" borderId="29" xfId="0" applyBorder="1" applyProtection="1">
      <protection locked="0"/>
    </xf>
    <xf numFmtId="0" fontId="5" fillId="0" borderId="3" xfId="0" applyFont="1" applyBorder="1" applyAlignment="1">
      <alignment horizontal="center"/>
    </xf>
    <xf numFmtId="0" fontId="6" fillId="0" borderId="0" xfId="0" applyFont="1" applyBorder="1" applyAlignment="1" applyProtection="1">
      <alignment horizontal="center"/>
    </xf>
    <xf numFmtId="0" fontId="0" fillId="0" borderId="6" xfId="0" applyBorder="1"/>
    <xf numFmtId="164" fontId="1" fillId="0" borderId="7" xfId="0" applyNumberFormat="1" applyFont="1" applyBorder="1"/>
    <xf numFmtId="4" fontId="1" fillId="0" borderId="7" xfId="0" applyNumberFormat="1" applyFont="1" applyBorder="1" applyAlignment="1" applyProtection="1">
      <alignment horizontal="center"/>
    </xf>
    <xf numFmtId="164" fontId="1" fillId="0" borderId="5" xfId="0" applyNumberFormat="1" applyFont="1" applyBorder="1" applyAlignment="1" applyProtection="1">
      <alignment horizontal="center"/>
    </xf>
    <xf numFmtId="0" fontId="5" fillId="0" borderId="3" xfId="0" applyFont="1" applyBorder="1" applyAlignment="1">
      <alignment horizontal="center" wrapText="1"/>
    </xf>
    <xf numFmtId="164" fontId="1" fillId="0" borderId="2" xfId="0" applyNumberFormat="1" applyFont="1" applyBorder="1" applyAlignment="1" applyProtection="1">
      <alignment horizontal="center" wrapText="1"/>
    </xf>
    <xf numFmtId="0" fontId="0" fillId="0" borderId="8" xfId="0" applyBorder="1" applyAlignment="1">
      <alignment horizontal="center"/>
    </xf>
    <xf numFmtId="164" fontId="1" fillId="0" borderId="1" xfId="0" applyNumberFormat="1" applyFont="1" applyBorder="1" applyAlignment="1" applyProtection="1">
      <alignment horizontal="center"/>
    </xf>
    <xf numFmtId="41" fontId="1" fillId="0" borderId="1" xfId="0" applyNumberFormat="1" applyFont="1" applyBorder="1" applyAlignment="1" applyProtection="1">
      <alignment horizontal="center"/>
    </xf>
    <xf numFmtId="4" fontId="1" fillId="0" borderId="1" xfId="0" applyNumberFormat="1" applyFont="1" applyBorder="1" applyAlignment="1" applyProtection="1">
      <alignment horizontal="center"/>
    </xf>
    <xf numFmtId="164" fontId="1" fillId="0" borderId="4" xfId="0" applyNumberFormat="1" applyFont="1" applyBorder="1" applyAlignment="1" applyProtection="1">
      <alignment horizontal="center"/>
    </xf>
    <xf numFmtId="0" fontId="0" fillId="0" borderId="25" xfId="0" applyBorder="1" applyProtection="1">
      <protection locked="0"/>
    </xf>
    <xf numFmtId="0" fontId="0" fillId="0" borderId="0" xfId="0" applyBorder="1"/>
    <xf numFmtId="0" fontId="0" fillId="0" borderId="0" xfId="0" applyBorder="1" applyAlignment="1">
      <alignment horizontal="center"/>
    </xf>
    <xf numFmtId="0" fontId="0" fillId="0" borderId="0" xfId="0" applyBorder="1" applyAlignment="1" applyProtection="1"/>
    <xf numFmtId="0" fontId="0" fillId="0" borderId="0" xfId="0" applyAlignment="1">
      <alignment horizontal="right"/>
    </xf>
    <xf numFmtId="0" fontId="0" fillId="0" borderId="0" xfId="0" applyFont="1" applyBorder="1" applyAlignment="1">
      <alignment horizontal="center"/>
    </xf>
    <xf numFmtId="0" fontId="7" fillId="0" borderId="0" xfId="0" applyFont="1" applyBorder="1" applyAlignment="1">
      <alignment horizontal="center"/>
    </xf>
    <xf numFmtId="0" fontId="0" fillId="0" borderId="0" xfId="0" applyBorder="1" applyAlignment="1">
      <alignment horizontal="left"/>
    </xf>
    <xf numFmtId="2" fontId="5" fillId="0" borderId="0" xfId="0" applyNumberFormat="1" applyFont="1" applyBorder="1" applyAlignment="1" applyProtection="1">
      <alignment horizontal="center"/>
    </xf>
    <xf numFmtId="0" fontId="5" fillId="0" borderId="0" xfId="0" applyFont="1" applyBorder="1" applyAlignment="1" applyProtection="1">
      <alignment horizontal="center"/>
    </xf>
    <xf numFmtId="0" fontId="0" fillId="0" borderId="0" xfId="0" applyBorder="1" applyAlignment="1">
      <alignment horizontal="right"/>
    </xf>
    <xf numFmtId="0" fontId="0" fillId="0" borderId="7" xfId="0" applyBorder="1"/>
    <xf numFmtId="0" fontId="0" fillId="0" borderId="5" xfId="0" applyBorder="1"/>
    <xf numFmtId="14" fontId="0" fillId="0" borderId="30" xfId="0" applyNumberFormat="1" applyBorder="1" applyAlignment="1" applyProtection="1">
      <protection locked="0"/>
    </xf>
    <xf numFmtId="0" fontId="0" fillId="0" borderId="1" xfId="0" applyBorder="1"/>
    <xf numFmtId="0" fontId="0" fillId="0" borderId="2" xfId="0" applyBorder="1"/>
    <xf numFmtId="0" fontId="0" fillId="0" borderId="3" xfId="0" applyBorder="1" applyProtection="1"/>
    <xf numFmtId="10" fontId="5" fillId="0" borderId="0" xfId="0" applyNumberFormat="1" applyFont="1" applyBorder="1" applyAlignment="1">
      <alignment horizontal="center"/>
    </xf>
    <xf numFmtId="0" fontId="0" fillId="0" borderId="1" xfId="0" applyBorder="1" applyAlignment="1">
      <alignment horizontal="right"/>
    </xf>
    <xf numFmtId="0" fontId="0" fillId="0" borderId="4" xfId="0" applyBorder="1" applyAlignment="1">
      <alignment horizontal="center"/>
    </xf>
    <xf numFmtId="0" fontId="6" fillId="0" borderId="25" xfId="0" applyFont="1" applyBorder="1" applyAlignment="1" applyProtection="1">
      <alignment horizontal="center"/>
      <protection locked="0"/>
    </xf>
    <xf numFmtId="164" fontId="3" fillId="2" borderId="3" xfId="0" applyNumberFormat="1" applyFont="1" applyFill="1" applyBorder="1" applyAlignment="1" applyProtection="1">
      <alignment horizontal="left"/>
    </xf>
    <xf numFmtId="164" fontId="3" fillId="2" borderId="0" xfId="0" applyNumberFormat="1" applyFont="1" applyFill="1" applyBorder="1" applyAlignment="1" applyProtection="1">
      <alignment horizontal="left"/>
    </xf>
    <xf numFmtId="4" fontId="1" fillId="2" borderId="0" xfId="0" applyNumberFormat="1" applyFont="1" applyFill="1" applyBorder="1" applyAlignment="1" applyProtection="1">
      <alignment horizontal="center"/>
    </xf>
    <xf numFmtId="0" fontId="0" fillId="0" borderId="31" xfId="0" applyBorder="1" applyProtection="1">
      <protection locked="0"/>
    </xf>
    <xf numFmtId="0" fontId="0" fillId="0" borderId="32" xfId="0" applyBorder="1" applyProtection="1">
      <protection locked="0"/>
    </xf>
    <xf numFmtId="10" fontId="5" fillId="0" borderId="1" xfId="0" applyNumberFormat="1" applyFont="1" applyBorder="1" applyAlignment="1">
      <alignment horizontal="center"/>
    </xf>
    <xf numFmtId="0" fontId="5" fillId="0" borderId="1" xfId="0" applyFont="1" applyBorder="1" applyAlignment="1" applyProtection="1">
      <alignment horizontal="center"/>
    </xf>
    <xf numFmtId="0" fontId="0" fillId="0" borderId="4" xfId="0" applyBorder="1"/>
    <xf numFmtId="14" fontId="6" fillId="0" borderId="25" xfId="0" applyNumberFormat="1" applyFont="1" applyBorder="1" applyAlignment="1" applyProtection="1">
      <alignment horizontal="center"/>
      <protection locked="0"/>
    </xf>
    <xf numFmtId="0" fontId="0" fillId="0" borderId="3" xfId="0" applyBorder="1" applyAlignment="1"/>
    <xf numFmtId="164" fontId="1" fillId="0" borderId="7" xfId="0" applyNumberFormat="1" applyFont="1" applyBorder="1" applyAlignment="1" applyProtection="1">
      <alignment horizontal="center"/>
    </xf>
    <xf numFmtId="164" fontId="1" fillId="0" borderId="0" xfId="0" applyNumberFormat="1" applyFont="1" applyBorder="1" applyAlignment="1" applyProtection="1">
      <alignment horizontal="center" wrapText="1"/>
    </xf>
    <xf numFmtId="10" fontId="2" fillId="0" borderId="0" xfId="0" quotePrefix="1" applyNumberFormat="1" applyFont="1" applyBorder="1" applyAlignment="1" applyProtection="1">
      <alignment horizontal="center"/>
    </xf>
    <xf numFmtId="0" fontId="0" fillId="0" borderId="0" xfId="0" applyAlignment="1"/>
    <xf numFmtId="0" fontId="0" fillId="0" borderId="29" xfId="0" applyBorder="1" applyAlignment="1" applyProtection="1">
      <protection locked="0"/>
    </xf>
    <xf numFmtId="0" fontId="5" fillId="0" borderId="3" xfId="0" applyFont="1" applyBorder="1" applyAlignment="1"/>
    <xf numFmtId="0" fontId="0" fillId="0" borderId="3" xfId="0" applyBorder="1" applyAlignment="1" applyProtection="1">
      <protection locked="0"/>
    </xf>
    <xf numFmtId="0" fontId="0" fillId="2" borderId="3" xfId="0" applyFill="1" applyBorder="1" applyAlignment="1"/>
    <xf numFmtId="0" fontId="0" fillId="2" borderId="0" xfId="0" applyFill="1" applyBorder="1" applyAlignment="1"/>
    <xf numFmtId="4" fontId="1" fillId="2" borderId="33" xfId="0" applyNumberFormat="1" applyFont="1" applyFill="1" applyBorder="1" applyAlignment="1" applyProtection="1">
      <alignment horizontal="center"/>
    </xf>
    <xf numFmtId="0" fontId="5" fillId="0" borderId="8" xfId="0" applyFont="1" applyBorder="1" applyAlignment="1"/>
    <xf numFmtId="10" fontId="2" fillId="0" borderId="1" xfId="0" quotePrefix="1" applyNumberFormat="1" applyFont="1" applyBorder="1" applyAlignment="1" applyProtection="1">
      <alignment horizontal="center"/>
    </xf>
    <xf numFmtId="4" fontId="2" fillId="0" borderId="0" xfId="0" quotePrefix="1" applyNumberFormat="1" applyFont="1" applyBorder="1" applyAlignment="1" applyProtection="1">
      <alignment horizontal="center"/>
      <protection locked="0"/>
    </xf>
    <xf numFmtId="0" fontId="5" fillId="0" borderId="0" xfId="0" applyFont="1" applyBorder="1" applyAlignment="1"/>
    <xf numFmtId="0" fontId="0" fillId="0" borderId="0" xfId="0" applyAlignment="1">
      <alignment wrapText="1"/>
    </xf>
    <xf numFmtId="0" fontId="0" fillId="0" borderId="0" xfId="0" applyAlignment="1">
      <alignment vertical="top"/>
    </xf>
    <xf numFmtId="0" fontId="0" fillId="3" borderId="35" xfId="0" applyFill="1" applyBorder="1" applyAlignment="1" applyProtection="1">
      <alignment wrapText="1"/>
      <protection locked="0"/>
    </xf>
    <xf numFmtId="0" fontId="0" fillId="3" borderId="36" xfId="0" applyFill="1" applyBorder="1" applyAlignment="1" applyProtection="1">
      <alignment wrapText="1"/>
      <protection locked="0"/>
    </xf>
    <xf numFmtId="0" fontId="0" fillId="3" borderId="37" xfId="0" applyFill="1" applyBorder="1" applyAlignment="1" applyProtection="1">
      <alignment wrapText="1"/>
      <protection locked="0"/>
    </xf>
    <xf numFmtId="0" fontId="8" fillId="0" borderId="0" xfId="0" applyFont="1" applyAlignment="1">
      <alignment vertical="top"/>
    </xf>
    <xf numFmtId="4" fontId="1" fillId="4" borderId="7" xfId="0" applyNumberFormat="1" applyFont="1" applyFill="1" applyBorder="1" applyAlignment="1" applyProtection="1">
      <alignment horizontal="center"/>
    </xf>
    <xf numFmtId="10" fontId="2" fillId="4" borderId="2" xfId="0" quotePrefix="1" applyNumberFormat="1" applyFont="1" applyFill="1" applyBorder="1" applyAlignment="1" applyProtection="1">
      <alignment horizontal="center"/>
    </xf>
    <xf numFmtId="10" fontId="2" fillId="4" borderId="5" xfId="0" quotePrefix="1" applyNumberFormat="1" applyFont="1" applyFill="1" applyBorder="1" applyAlignment="1" applyProtection="1">
      <alignment horizontal="center"/>
    </xf>
    <xf numFmtId="0" fontId="9" fillId="3" borderId="9" xfId="0" applyFont="1" applyFill="1" applyBorder="1" applyAlignment="1">
      <alignment horizontal="left" vertical="top" wrapText="1"/>
    </xf>
    <xf numFmtId="0" fontId="5" fillId="0" borderId="0" xfId="0" applyFont="1"/>
    <xf numFmtId="0" fontId="0" fillId="3" borderId="38" xfId="0" applyFill="1" applyBorder="1" applyAlignment="1" applyProtection="1">
      <alignment wrapText="1"/>
      <protection locked="0"/>
    </xf>
    <xf numFmtId="0" fontId="0" fillId="0" borderId="0" xfId="0" applyFill="1" applyBorder="1" applyAlignment="1">
      <alignment horizontal="left"/>
    </xf>
    <xf numFmtId="0" fontId="0" fillId="3" borderId="11" xfId="0" applyFill="1" applyBorder="1" applyAlignment="1" applyProtection="1">
      <alignment wrapText="1"/>
      <protection locked="0"/>
    </xf>
    <xf numFmtId="10" fontId="2" fillId="4" borderId="0" xfId="0" quotePrefix="1" applyNumberFormat="1" applyFont="1" applyFill="1" applyBorder="1" applyAlignment="1" applyProtection="1">
      <alignment horizontal="center"/>
    </xf>
    <xf numFmtId="0" fontId="0" fillId="0" borderId="0" xfId="0" applyAlignment="1">
      <alignment horizontal="left"/>
    </xf>
    <xf numFmtId="4" fontId="2" fillId="0" borderId="28" xfId="0" applyNumberFormat="1" applyFont="1" applyBorder="1" applyAlignment="1" applyProtection="1">
      <alignment horizontal="center"/>
      <protection locked="0"/>
    </xf>
    <xf numFmtId="4" fontId="6" fillId="0" borderId="25" xfId="0" applyNumberFormat="1" applyFont="1" applyBorder="1" applyAlignment="1" applyProtection="1">
      <alignment horizontal="center"/>
    </xf>
    <xf numFmtId="0" fontId="0" fillId="0" borderId="0" xfId="0" applyFill="1"/>
    <xf numFmtId="4" fontId="0" fillId="0" borderId="0" xfId="0" applyNumberFormat="1" applyFill="1"/>
    <xf numFmtId="10" fontId="0" fillId="0" borderId="0" xfId="0" applyNumberFormat="1" applyFill="1"/>
    <xf numFmtId="0" fontId="5" fillId="0" borderId="0" xfId="0" applyFont="1" applyFill="1"/>
    <xf numFmtId="2" fontId="0" fillId="0" borderId="0" xfId="0" applyNumberFormat="1" applyFill="1"/>
    <xf numFmtId="9" fontId="0" fillId="0" borderId="0" xfId="0" applyNumberFormat="1" applyFill="1"/>
    <xf numFmtId="10" fontId="5" fillId="0" borderId="25" xfId="0" applyNumberFormat="1" applyFont="1" applyBorder="1" applyAlignment="1" applyProtection="1">
      <alignment horizontal="center"/>
    </xf>
    <xf numFmtId="4" fontId="2" fillId="0" borderId="25" xfId="0" quotePrefix="1" applyNumberFormat="1" applyFont="1" applyBorder="1" applyAlignment="1" applyProtection="1">
      <alignment horizontal="center"/>
      <protection locked="0"/>
    </xf>
    <xf numFmtId="0" fontId="0" fillId="0" borderId="0" xfId="0" applyFill="1" applyBorder="1"/>
    <xf numFmtId="4" fontId="2" fillId="0" borderId="26" xfId="0" applyNumberFormat="1" applyFont="1" applyBorder="1" applyAlignment="1" applyProtection="1">
      <alignment horizontal="center"/>
      <protection locked="0"/>
    </xf>
    <xf numFmtId="4" fontId="2" fillId="0" borderId="34" xfId="0" quotePrefix="1" applyNumberFormat="1" applyFont="1" applyBorder="1" applyAlignment="1" applyProtection="1">
      <alignment horizontal="center"/>
      <protection locked="0"/>
    </xf>
    <xf numFmtId="49" fontId="10" fillId="0" borderId="10" xfId="0" applyNumberFormat="1" applyFont="1" applyFill="1" applyBorder="1" applyAlignment="1" applyProtection="1">
      <alignment horizontal="left" vertical="top" wrapText="1"/>
      <protection locked="0"/>
    </xf>
    <xf numFmtId="0" fontId="0" fillId="0" borderId="48" xfId="0" applyBorder="1" applyAlignment="1" applyProtection="1">
      <alignment horizontal="left" vertical="top" wrapText="1"/>
      <protection locked="0"/>
    </xf>
    <xf numFmtId="0" fontId="0" fillId="0" borderId="46" xfId="0" applyBorder="1" applyAlignment="1">
      <alignment horizontal="left" vertical="top" wrapText="1"/>
    </xf>
    <xf numFmtId="0" fontId="0" fillId="0" borderId="47" xfId="0" applyBorder="1" applyAlignment="1">
      <alignment horizontal="left" vertical="top" wrapText="1"/>
    </xf>
    <xf numFmtId="49" fontId="11" fillId="0" borderId="10" xfId="0" applyNumberFormat="1" applyFont="1" applyFill="1" applyBorder="1" applyAlignment="1" applyProtection="1">
      <alignment horizontal="left" vertical="top" wrapText="1"/>
      <protection locked="0"/>
    </xf>
    <xf numFmtId="0" fontId="6" fillId="0" borderId="39" xfId="0" applyFont="1" applyBorder="1" applyAlignment="1" applyProtection="1">
      <alignment horizontal="center"/>
      <protection locked="0"/>
    </xf>
    <xf numFmtId="0" fontId="0" fillId="0" borderId="40" xfId="0" applyBorder="1" applyAlignment="1" applyProtection="1">
      <alignment horizontal="center"/>
      <protection locked="0"/>
    </xf>
    <xf numFmtId="0" fontId="11" fillId="0" borderId="12" xfId="0" applyFont="1" applyBorder="1" applyAlignment="1">
      <alignment horizontal="center" wrapText="1"/>
    </xf>
    <xf numFmtId="0" fontId="11" fillId="0" borderId="13" xfId="0" applyFont="1" applyBorder="1" applyAlignment="1">
      <alignment horizontal="center" wrapText="1"/>
    </xf>
    <xf numFmtId="0" fontId="11" fillId="0" borderId="14" xfId="0" applyFont="1" applyBorder="1" applyAlignment="1">
      <alignment horizontal="center" wrapText="1"/>
    </xf>
    <xf numFmtId="0" fontId="11" fillId="0" borderId="15" xfId="0" applyFont="1" applyBorder="1" applyAlignment="1">
      <alignment horizontal="center" wrapText="1"/>
    </xf>
    <xf numFmtId="0" fontId="11" fillId="0" borderId="16" xfId="0" applyFont="1" applyBorder="1" applyAlignment="1">
      <alignment horizontal="center" wrapText="1"/>
    </xf>
    <xf numFmtId="0" fontId="11" fillId="0" borderId="17" xfId="0" applyFont="1" applyBorder="1" applyAlignment="1">
      <alignment horizontal="center" wrapText="1"/>
    </xf>
    <xf numFmtId="0" fontId="0" fillId="0" borderId="41" xfId="0" applyBorder="1" applyAlignment="1" applyProtection="1">
      <alignment horizontal="left" vertical="top" wrapText="1"/>
      <protection locked="0"/>
    </xf>
    <xf numFmtId="0" fontId="0" fillId="0" borderId="42" xfId="0" applyBorder="1" applyAlignment="1" applyProtection="1">
      <alignment horizontal="left" vertical="top" wrapText="1"/>
      <protection locked="0"/>
    </xf>
    <xf numFmtId="0" fontId="0" fillId="0" borderId="43" xfId="0" applyBorder="1" applyAlignment="1" applyProtection="1">
      <alignment horizontal="left" vertical="top" wrapText="1"/>
      <protection locked="0"/>
    </xf>
    <xf numFmtId="0" fontId="0" fillId="0" borderId="44" xfId="0" applyBorder="1" applyAlignment="1" applyProtection="1">
      <alignment horizontal="left" vertical="top" wrapText="1"/>
      <protection locked="0"/>
    </xf>
    <xf numFmtId="0" fontId="0" fillId="0" borderId="45" xfId="0" applyBorder="1" applyAlignment="1" applyProtection="1">
      <alignment horizontal="left" vertical="top" wrapText="1"/>
      <protection locked="0"/>
    </xf>
    <xf numFmtId="0" fontId="0" fillId="0" borderId="46" xfId="0" applyBorder="1" applyAlignment="1" applyProtection="1">
      <alignment horizontal="left" vertical="top" wrapText="1"/>
      <protection locked="0"/>
    </xf>
    <xf numFmtId="0" fontId="0" fillId="0" borderId="47" xfId="0" applyBorder="1" applyAlignment="1" applyProtection="1">
      <alignment horizontal="left" vertical="top" wrapText="1"/>
      <protection locked="0"/>
    </xf>
    <xf numFmtId="0" fontId="11" fillId="0" borderId="3" xfId="0" applyFont="1" applyBorder="1" applyAlignment="1">
      <alignment horizontal="left" wrapText="1"/>
    </xf>
    <xf numFmtId="0" fontId="11" fillId="0" borderId="7" xfId="0" applyFont="1" applyBorder="1" applyAlignment="1">
      <alignment horizontal="left" wrapText="1"/>
    </xf>
    <xf numFmtId="0" fontId="11" fillId="0" borderId="5" xfId="0" applyFont="1" applyBorder="1" applyAlignment="1">
      <alignment horizontal="left" wrapText="1"/>
    </xf>
    <xf numFmtId="0" fontId="0" fillId="0" borderId="49" xfId="0" applyBorder="1" applyAlignment="1" applyProtection="1">
      <alignment horizontal="left" vertical="top" wrapText="1"/>
      <protection locked="0"/>
    </xf>
    <xf numFmtId="0" fontId="0" fillId="0" borderId="44" xfId="0" applyBorder="1" applyAlignment="1">
      <alignment horizontal="left" vertical="top" wrapText="1"/>
    </xf>
    <xf numFmtId="0" fontId="0" fillId="0" borderId="45" xfId="0" applyBorder="1" applyAlignment="1">
      <alignment horizontal="left" vertical="top" wrapText="1"/>
    </xf>
    <xf numFmtId="0" fontId="0" fillId="0" borderId="50" xfId="0" applyBorder="1" applyAlignment="1" applyProtection="1">
      <alignment horizontal="left" wrapText="1"/>
      <protection locked="0"/>
    </xf>
    <xf numFmtId="0" fontId="0" fillId="0" borderId="51" xfId="0" applyBorder="1" applyAlignment="1" applyProtection="1">
      <alignment horizontal="left" wrapText="1"/>
      <protection locked="0"/>
    </xf>
    <xf numFmtId="0" fontId="0" fillId="0" borderId="8" xfId="0" applyBorder="1" applyAlignment="1" applyProtection="1">
      <alignment wrapText="1"/>
      <protection locked="0"/>
    </xf>
    <xf numFmtId="0" fontId="0" fillId="0" borderId="1" xfId="0" applyBorder="1" applyAlignment="1" applyProtection="1">
      <alignment wrapText="1"/>
      <protection locked="0"/>
    </xf>
    <xf numFmtId="0" fontId="0" fillId="0" borderId="4" xfId="0" applyBorder="1" applyAlignment="1" applyProtection="1">
      <alignment wrapText="1"/>
      <protection locked="0"/>
    </xf>
    <xf numFmtId="0" fontId="11" fillId="0" borderId="18" xfId="0" applyFont="1" applyBorder="1" applyAlignment="1">
      <alignment horizontal="center" wrapText="1"/>
    </xf>
    <xf numFmtId="0" fontId="11" fillId="0" borderId="19" xfId="0" applyFont="1" applyBorder="1" applyAlignment="1">
      <alignment horizontal="center" wrapText="1"/>
    </xf>
    <xf numFmtId="0" fontId="11" fillId="3" borderId="20" xfId="0" applyFont="1" applyFill="1" applyBorder="1" applyAlignment="1">
      <alignment horizontal="left" vertical="top" wrapText="1"/>
    </xf>
    <xf numFmtId="0" fontId="11" fillId="3" borderId="21" xfId="0" applyFont="1" applyFill="1" applyBorder="1" applyAlignment="1">
      <alignment horizontal="left" vertical="top" wrapText="1"/>
    </xf>
    <xf numFmtId="0" fontId="11" fillId="3" borderId="22" xfId="0" applyFont="1" applyFill="1" applyBorder="1" applyAlignment="1">
      <alignment horizontal="left" vertical="top" wrapText="1"/>
    </xf>
    <xf numFmtId="0" fontId="0" fillId="0" borderId="44" xfId="0" applyBorder="1" applyAlignment="1" applyProtection="1">
      <alignment horizontal="left" wrapText="1"/>
      <protection locked="0"/>
    </xf>
    <xf numFmtId="0" fontId="0" fillId="0" borderId="45" xfId="0" applyBorder="1" applyAlignment="1" applyProtection="1">
      <alignment horizontal="left" wrapText="1"/>
      <protection locked="0"/>
    </xf>
    <xf numFmtId="0" fontId="0" fillId="0" borderId="46" xfId="0" applyBorder="1" applyAlignment="1" applyProtection="1">
      <alignment horizontal="left" wrapText="1"/>
      <protection locked="0"/>
    </xf>
    <xf numFmtId="0" fontId="0" fillId="0" borderId="47" xfId="0" applyBorder="1" applyAlignment="1" applyProtection="1">
      <alignment horizontal="left" wrapText="1"/>
      <protection locked="0"/>
    </xf>
    <xf numFmtId="0" fontId="9" fillId="0" borderId="23" xfId="0" applyFont="1" applyBorder="1" applyAlignment="1" applyProtection="1">
      <alignment horizontal="left" vertical="top" wrapText="1"/>
      <protection locked="0"/>
    </xf>
    <xf numFmtId="0" fontId="9" fillId="0" borderId="10" xfId="0" applyFont="1" applyBorder="1" applyAlignment="1" applyProtection="1">
      <alignment horizontal="left" vertical="top" wrapText="1"/>
      <protection locked="0"/>
    </xf>
    <xf numFmtId="0" fontId="9" fillId="0" borderId="24" xfId="0" applyFont="1" applyBorder="1" applyAlignment="1" applyProtection="1">
      <alignment horizontal="left" vertical="top" wrapText="1"/>
      <protection locked="0"/>
    </xf>
    <xf numFmtId="0" fontId="0" fillId="0" borderId="49" xfId="0" applyBorder="1" applyAlignment="1" applyProtection="1">
      <alignment horizontal="left" wrapText="1"/>
      <protection locked="0"/>
    </xf>
    <xf numFmtId="0" fontId="0" fillId="0" borderId="44" xfId="0" applyBorder="1" applyAlignment="1">
      <alignment horizontal="left" wrapText="1"/>
    </xf>
    <xf numFmtId="0" fontId="0" fillId="0" borderId="45" xfId="0" applyBorder="1" applyAlignment="1">
      <alignment horizontal="left" wrapText="1"/>
    </xf>
    <xf numFmtId="14" fontId="11" fillId="0" borderId="10" xfId="0" applyNumberFormat="1" applyFont="1" applyFill="1" applyBorder="1" applyAlignment="1" applyProtection="1">
      <alignment horizontal="left" vertical="top" wrapText="1"/>
      <protection locked="0"/>
    </xf>
    <xf numFmtId="14" fontId="11" fillId="0" borderId="24" xfId="0" applyNumberFormat="1" applyFont="1" applyFill="1" applyBorder="1" applyAlignment="1" applyProtection="1">
      <alignment horizontal="left" vertical="top" wrapText="1"/>
      <protection locked="0"/>
    </xf>
    <xf numFmtId="0" fontId="0" fillId="0" borderId="48" xfId="0" applyBorder="1" applyAlignment="1" applyProtection="1">
      <alignment horizontal="left" wrapText="1"/>
      <protection locked="0"/>
    </xf>
    <xf numFmtId="0" fontId="12" fillId="3" borderId="20" xfId="0" applyFont="1" applyFill="1" applyBorder="1" applyAlignment="1">
      <alignment horizontal="left" vertical="top" wrapText="1"/>
    </xf>
    <xf numFmtId="0" fontId="12" fillId="3" borderId="21" xfId="0" applyFont="1" applyFill="1" applyBorder="1" applyAlignment="1">
      <alignment horizontal="left" vertical="top" wrapText="1"/>
    </xf>
    <xf numFmtId="0" fontId="12" fillId="3" borderId="22" xfId="0" applyFont="1" applyFill="1" applyBorder="1" applyAlignment="1">
      <alignment horizontal="left" vertical="top" wrapText="1"/>
    </xf>
    <xf numFmtId="0" fontId="0" fillId="0" borderId="46" xfId="0" applyBorder="1" applyAlignment="1">
      <alignment horizontal="left" wrapText="1"/>
    </xf>
    <xf numFmtId="0" fontId="0" fillId="0" borderId="47" xfId="0" applyBorder="1" applyAlignment="1">
      <alignment horizontal="left" wrapText="1"/>
    </xf>
    <xf numFmtId="0" fontId="13" fillId="0" borderId="39" xfId="0" applyFont="1" applyBorder="1" applyAlignment="1" applyProtection="1">
      <alignment horizontal="center"/>
      <protection locked="0"/>
    </xf>
    <xf numFmtId="0" fontId="13" fillId="0" borderId="52" xfId="0" applyFont="1" applyBorder="1" applyAlignment="1" applyProtection="1">
      <alignment horizontal="center"/>
      <protection locked="0"/>
    </xf>
    <xf numFmtId="0" fontId="13" fillId="0" borderId="40" xfId="0" applyFont="1" applyBorder="1" applyAlignment="1" applyProtection="1">
      <alignment horizontal="center"/>
      <protection locked="0"/>
    </xf>
    <xf numFmtId="0" fontId="5" fillId="0" borderId="6" xfId="0" applyFont="1" applyBorder="1" applyAlignment="1">
      <alignment horizontal="center"/>
    </xf>
    <xf numFmtId="0" fontId="5" fillId="0" borderId="7" xfId="0" applyFont="1" applyBorder="1" applyAlignment="1">
      <alignment horizontal="center"/>
    </xf>
    <xf numFmtId="0" fontId="5" fillId="0" borderId="5" xfId="0" applyFont="1" applyBorder="1" applyAlignment="1">
      <alignment horizontal="center"/>
    </xf>
    <xf numFmtId="0" fontId="0" fillId="0" borderId="3" xfId="0" applyBorder="1" applyAlignment="1"/>
    <xf numFmtId="0" fontId="0" fillId="0" borderId="0" xfId="0" applyBorder="1" applyAlignment="1"/>
    <xf numFmtId="0" fontId="0" fillId="0" borderId="2" xfId="0" applyBorder="1" applyAlignment="1"/>
    <xf numFmtId="0" fontId="0" fillId="0" borderId="3" xfId="0" applyFill="1" applyBorder="1" applyAlignment="1"/>
    <xf numFmtId="0" fontId="0" fillId="0" borderId="0" xfId="0" applyFill="1" applyBorder="1" applyAlignment="1"/>
    <xf numFmtId="0" fontId="0" fillId="0" borderId="2" xfId="0" applyFill="1" applyBorder="1" applyAlignment="1"/>
    <xf numFmtId="0" fontId="0" fillId="0" borderId="8" xfId="0" applyFill="1" applyBorder="1" applyAlignment="1"/>
    <xf numFmtId="0" fontId="0" fillId="0" borderId="1" xfId="0" applyFill="1" applyBorder="1" applyAlignment="1"/>
    <xf numFmtId="0" fontId="0" fillId="0" borderId="4" xfId="0" applyFill="1" applyBorder="1" applyAlignment="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2:I28"/>
  <sheetViews>
    <sheetView tabSelected="1" zoomScaleNormal="100" workbookViewId="0">
      <selection activeCell="T22" sqref="T22"/>
    </sheetView>
  </sheetViews>
  <sheetFormatPr defaultRowHeight="15"/>
  <cols>
    <col min="1" max="1" width="3.7109375" customWidth="1"/>
    <col min="2" max="3" width="4.42578125" customWidth="1"/>
    <col min="4" max="4" width="4.7109375" customWidth="1"/>
    <col min="15" max="15" width="11.42578125" customWidth="1"/>
    <col min="16" max="16" width="14.7109375" customWidth="1"/>
  </cols>
  <sheetData>
    <row r="2" spans="1:4">
      <c r="A2">
        <v>1</v>
      </c>
      <c r="B2" t="s">
        <v>55</v>
      </c>
    </row>
    <row r="4" spans="1:4">
      <c r="A4">
        <v>2</v>
      </c>
      <c r="B4" t="s">
        <v>53</v>
      </c>
    </row>
    <row r="6" spans="1:4">
      <c r="A6">
        <v>3</v>
      </c>
      <c r="B6" t="s">
        <v>73</v>
      </c>
    </row>
    <row r="7" spans="1:4">
      <c r="B7" s="44" t="s">
        <v>48</v>
      </c>
      <c r="C7" t="s">
        <v>41</v>
      </c>
    </row>
    <row r="8" spans="1:4">
      <c r="B8" s="44"/>
      <c r="C8" s="44" t="s">
        <v>32</v>
      </c>
      <c r="D8" t="s">
        <v>42</v>
      </c>
    </row>
    <row r="9" spans="1:4">
      <c r="B9" s="44" t="s">
        <v>49</v>
      </c>
      <c r="C9" t="s">
        <v>44</v>
      </c>
    </row>
    <row r="10" spans="1:4">
      <c r="C10" s="44" t="s">
        <v>32</v>
      </c>
      <c r="D10" t="s">
        <v>54</v>
      </c>
    </row>
    <row r="11" spans="1:4">
      <c r="C11" s="44" t="s">
        <v>45</v>
      </c>
      <c r="D11" t="s">
        <v>71</v>
      </c>
    </row>
    <row r="12" spans="1:4">
      <c r="C12" s="44" t="s">
        <v>46</v>
      </c>
      <c r="D12" t="s">
        <v>72</v>
      </c>
    </row>
    <row r="13" spans="1:4">
      <c r="C13" s="44" t="s">
        <v>47</v>
      </c>
      <c r="D13" t="s">
        <v>110</v>
      </c>
    </row>
    <row r="14" spans="1:4">
      <c r="C14" s="44" t="s">
        <v>70</v>
      </c>
      <c r="D14" t="s">
        <v>77</v>
      </c>
    </row>
    <row r="15" spans="1:4">
      <c r="B15" s="44" t="s">
        <v>50</v>
      </c>
      <c r="C15" t="s">
        <v>52</v>
      </c>
    </row>
    <row r="16" spans="1:4">
      <c r="B16" s="44" t="s">
        <v>100</v>
      </c>
      <c r="C16" s="74" t="s">
        <v>117</v>
      </c>
    </row>
    <row r="17" spans="1:9">
      <c r="B17" s="44"/>
      <c r="C17" s="100" t="s">
        <v>118</v>
      </c>
    </row>
    <row r="18" spans="1:9" ht="18.75" customHeight="1">
      <c r="A18">
        <v>4</v>
      </c>
      <c r="B18" s="47" t="s">
        <v>123</v>
      </c>
      <c r="C18" s="45"/>
      <c r="D18" s="45"/>
      <c r="E18" s="45"/>
      <c r="F18" s="45"/>
      <c r="G18" s="45"/>
      <c r="H18" s="45"/>
    </row>
    <row r="19" spans="1:9" ht="18.75">
      <c r="B19" t="s">
        <v>124</v>
      </c>
      <c r="C19" s="46"/>
      <c r="D19" s="46"/>
      <c r="E19" s="46"/>
      <c r="F19" s="46"/>
      <c r="G19" s="46"/>
      <c r="H19" s="46"/>
    </row>
    <row r="20" spans="1:9">
      <c r="A20">
        <v>5</v>
      </c>
      <c r="B20" s="47" t="s">
        <v>111</v>
      </c>
      <c r="I20" s="42"/>
    </row>
    <row r="21" spans="1:9">
      <c r="A21">
        <v>6</v>
      </c>
      <c r="B21" s="47" t="s">
        <v>120</v>
      </c>
      <c r="I21" s="42"/>
    </row>
    <row r="22" spans="1:9">
      <c r="B22" s="47" t="s">
        <v>119</v>
      </c>
      <c r="I22" s="42"/>
    </row>
    <row r="23" spans="1:9">
      <c r="A23">
        <v>7</v>
      </c>
      <c r="B23" s="47" t="s">
        <v>121</v>
      </c>
      <c r="I23" s="42"/>
    </row>
    <row r="24" spans="1:9">
      <c r="A24">
        <v>8</v>
      </c>
      <c r="B24" s="47" t="s">
        <v>112</v>
      </c>
      <c r="I24" s="42"/>
    </row>
    <row r="25" spans="1:9">
      <c r="B25" s="47" t="s">
        <v>113</v>
      </c>
      <c r="I25" s="42"/>
    </row>
    <row r="26" spans="1:9">
      <c r="A26">
        <v>9</v>
      </c>
      <c r="B26" s="47" t="s">
        <v>122</v>
      </c>
      <c r="I26" s="42"/>
    </row>
    <row r="27" spans="1:9">
      <c r="A27">
        <v>10</v>
      </c>
      <c r="B27" t="s">
        <v>114</v>
      </c>
    </row>
    <row r="28" spans="1:9">
      <c r="B28" s="97" t="s">
        <v>115</v>
      </c>
    </row>
  </sheetData>
  <sheetProtection password="CA3D" sheet="1"/>
  <pageMargins left="0" right="0" top="0.5" bottom="0.25" header="0.3" footer="0.05"/>
  <pageSetup scale="95" orientation="landscape" r:id="rId1"/>
  <headerFooter>
    <oddHeader>&amp;CDDS EXPENSE REPORT INSTRUCTIONS</oddHeader>
  </headerFooter>
</worksheet>
</file>

<file path=xl/worksheets/sheet2.xml><?xml version="1.0" encoding="utf-8"?>
<worksheet xmlns="http://schemas.openxmlformats.org/spreadsheetml/2006/main" xmlns:r="http://schemas.openxmlformats.org/officeDocument/2006/relationships">
  <dimension ref="A1:J168"/>
  <sheetViews>
    <sheetView zoomScale="115" zoomScaleNormal="115" workbookViewId="0">
      <pane ySplit="6" topLeftCell="A7" activePane="bottomLeft" state="frozen"/>
      <selection pane="bottomLeft" activeCell="E74" sqref="E74"/>
    </sheetView>
  </sheetViews>
  <sheetFormatPr defaultRowHeight="15"/>
  <cols>
    <col min="1" max="1" width="11.5703125" customWidth="1"/>
    <col min="2" max="2" width="28.5703125" bestFit="1" customWidth="1"/>
    <col min="3" max="3" width="14" customWidth="1"/>
    <col min="4" max="4" width="13.140625" customWidth="1"/>
    <col min="5" max="5" width="13.28515625" bestFit="1" customWidth="1"/>
    <col min="6" max="8" width="13.28515625" customWidth="1"/>
    <col min="9" max="9" width="11.28515625" bestFit="1" customWidth="1"/>
    <col min="10" max="10" width="9.28515625" customWidth="1"/>
  </cols>
  <sheetData>
    <row r="1" spans="1:10" ht="15.75" thickBot="1">
      <c r="A1" s="24" t="s">
        <v>16</v>
      </c>
      <c r="B1" s="119"/>
      <c r="C1" s="120"/>
      <c r="D1" s="14"/>
      <c r="F1" s="25"/>
      <c r="G1" s="25" t="s">
        <v>17</v>
      </c>
      <c r="H1" s="102" t="s">
        <v>76</v>
      </c>
    </row>
    <row r="2" spans="1:10" ht="15.75" thickBot="1">
      <c r="C2" s="14"/>
      <c r="D2" s="14"/>
      <c r="F2" s="14"/>
      <c r="G2" s="14"/>
      <c r="H2" s="14"/>
      <c r="I2" s="14"/>
    </row>
    <row r="3" spans="1:10" ht="13.5" customHeight="1" thickBot="1">
      <c r="A3" s="24" t="s">
        <v>78</v>
      </c>
      <c r="B3" s="60"/>
      <c r="C3" s="14"/>
      <c r="D3" s="14"/>
      <c r="F3" s="25"/>
      <c r="G3" s="25" t="s">
        <v>0</v>
      </c>
      <c r="H3" s="69"/>
    </row>
    <row r="4" spans="1:10">
      <c r="A4" s="29"/>
      <c r="B4" s="30"/>
      <c r="C4" s="31" t="s">
        <v>2</v>
      </c>
      <c r="D4" s="31" t="s">
        <v>3</v>
      </c>
      <c r="E4" s="31" t="s">
        <v>4</v>
      </c>
      <c r="F4" s="31" t="s">
        <v>5</v>
      </c>
      <c r="G4" s="31" t="s">
        <v>6</v>
      </c>
      <c r="H4" s="71" t="s">
        <v>79</v>
      </c>
      <c r="I4" s="31" t="s">
        <v>80</v>
      </c>
      <c r="J4" s="32" t="s">
        <v>81</v>
      </c>
    </row>
    <row r="5" spans="1:10" ht="96.75" customHeight="1">
      <c r="A5" s="33"/>
      <c r="B5" s="28"/>
      <c r="C5" s="22" t="s">
        <v>82</v>
      </c>
      <c r="D5" s="22" t="s">
        <v>83</v>
      </c>
      <c r="E5" s="22" t="s">
        <v>25</v>
      </c>
      <c r="F5" s="22" t="s">
        <v>84</v>
      </c>
      <c r="G5" s="72" t="s">
        <v>85</v>
      </c>
      <c r="H5" s="22" t="s">
        <v>125</v>
      </c>
      <c r="I5" s="22" t="s">
        <v>105</v>
      </c>
      <c r="J5" s="34" t="s">
        <v>24</v>
      </c>
    </row>
    <row r="6" spans="1:10" ht="15.75" thickBot="1">
      <c r="A6" s="35" t="s">
        <v>15</v>
      </c>
      <c r="B6" s="36" t="s">
        <v>14</v>
      </c>
      <c r="C6" s="37" t="s">
        <v>43</v>
      </c>
      <c r="D6" s="37" t="str">
        <f>IF(TYPE="8 Month","7/1-2/28", IF(TYPE="End of Year","7/1-6/30",0))</f>
        <v>7/1-2/28</v>
      </c>
      <c r="E6" s="37" t="str">
        <f>IF(TYPE="8 Month","7/1-2/28",IF(TYPE="End of Year","7/1-6/30",0))</f>
        <v>7/1-2/28</v>
      </c>
      <c r="F6" s="38" t="s">
        <v>7</v>
      </c>
      <c r="G6" s="36" t="s">
        <v>8</v>
      </c>
      <c r="H6" s="37" t="s">
        <v>43</v>
      </c>
      <c r="I6" s="38" t="s">
        <v>86</v>
      </c>
      <c r="J6" s="39" t="s">
        <v>87</v>
      </c>
    </row>
    <row r="7" spans="1:10" ht="15.75" thickBot="1">
      <c r="A7" s="9" t="s">
        <v>27</v>
      </c>
      <c r="B7" s="12"/>
      <c r="C7" s="15"/>
      <c r="D7" s="15"/>
      <c r="E7" s="15"/>
      <c r="F7" s="15"/>
      <c r="G7" s="63"/>
      <c r="H7" s="15"/>
      <c r="I7" s="15"/>
      <c r="J7" s="6"/>
    </row>
    <row r="8" spans="1:10" s="74" customFormat="1" ht="15.75" thickBot="1">
      <c r="A8" s="27" t="s">
        <v>19</v>
      </c>
      <c r="B8" s="1" t="s">
        <v>9</v>
      </c>
      <c r="C8" s="112"/>
      <c r="D8" s="17">
        <f>IF(TYPE="8 Month",((C8/12)*8),IF(TYPE="End of Year",C8,0))</f>
        <v>0</v>
      </c>
      <c r="E8" s="16"/>
      <c r="F8" s="17">
        <f>D8-E8</f>
        <v>0</v>
      </c>
      <c r="G8" s="73">
        <f>IF(F8=0,0,IF(D8=0,0,F8/D8))</f>
        <v>0</v>
      </c>
      <c r="H8" s="16"/>
      <c r="I8" s="17">
        <f>C8-H8</f>
        <v>0</v>
      </c>
      <c r="J8" s="3">
        <f>IF(I8=0,0,IF(C8=0,0,I8/C8))</f>
        <v>0</v>
      </c>
    </row>
    <row r="9" spans="1:10" s="74" customFormat="1" ht="15.75" thickBot="1">
      <c r="A9" s="75"/>
      <c r="B9" s="1" t="s">
        <v>12</v>
      </c>
      <c r="C9" s="18"/>
      <c r="D9" s="17">
        <f>IF(TYPE="8 Month",((C9/12)*8),IF(TYPE="End of Year",C9,0))</f>
        <v>0</v>
      </c>
      <c r="E9" s="18"/>
      <c r="F9" s="17">
        <f>D9-E9</f>
        <v>0</v>
      </c>
      <c r="G9" s="73">
        <f>IF(F9=0,0,IF(D9=0,0,F9/D9))</f>
        <v>0</v>
      </c>
      <c r="H9" s="18"/>
      <c r="I9" s="17">
        <f>C9-H9</f>
        <v>0</v>
      </c>
      <c r="J9" s="3">
        <f>IF(I9=0,0,IF(C9=0,0,I9/C9))</f>
        <v>0</v>
      </c>
    </row>
    <row r="10" spans="1:10" s="74" customFormat="1">
      <c r="A10" s="76"/>
      <c r="B10" s="1" t="s">
        <v>13</v>
      </c>
      <c r="C10" s="18"/>
      <c r="D10" s="17">
        <f>IF(TYPE="8 Month",((C10/12)*8),IF(TYPE="End of Year",C10,0))</f>
        <v>0</v>
      </c>
      <c r="E10" s="18"/>
      <c r="F10" s="17">
        <f>D10-E10</f>
        <v>0</v>
      </c>
      <c r="G10" s="73">
        <f>IF(F10=0,0,IF(D10=0,0,F10/D10))</f>
        <v>0</v>
      </c>
      <c r="H10" s="18"/>
      <c r="I10" s="17">
        <f>C10-H10</f>
        <v>0</v>
      </c>
      <c r="J10" s="3">
        <f>IF(I10=0,0,IF(C10=0,0,I10/C10))</f>
        <v>0</v>
      </c>
    </row>
    <row r="11" spans="1:10" s="74" customFormat="1" ht="15.75" thickBot="1">
      <c r="A11" s="77"/>
      <c r="B11" s="1" t="s">
        <v>10</v>
      </c>
      <c r="C11" s="19"/>
      <c r="D11" s="17">
        <f>IF(TYPE="8 Month",((C11/12)*8),IF(TYPE="End of Year",C11,0))</f>
        <v>0</v>
      </c>
      <c r="E11" s="19"/>
      <c r="F11" s="17">
        <f>D11-E11</f>
        <v>0</v>
      </c>
      <c r="G11" s="73">
        <f>IF(F11=0,0,IF(D11=0,0,F11/D11))</f>
        <v>0</v>
      </c>
      <c r="H11" s="19"/>
      <c r="I11" s="17">
        <f>C11-H11</f>
        <v>0</v>
      </c>
      <c r="J11" s="3">
        <f>IF(I11=0,0,IF(C11=0,0,I11/C11))</f>
        <v>0</v>
      </c>
    </row>
    <row r="12" spans="1:10" s="74" customFormat="1">
      <c r="A12" s="78"/>
      <c r="B12" s="10"/>
      <c r="C12" s="20"/>
      <c r="D12" s="20"/>
      <c r="E12" s="20"/>
      <c r="F12" s="20"/>
      <c r="G12" s="20"/>
      <c r="H12" s="20"/>
      <c r="I12" s="20"/>
      <c r="J12" s="7"/>
    </row>
    <row r="13" spans="1:10" s="74" customFormat="1">
      <c r="A13" s="70"/>
      <c r="B13" s="1" t="s">
        <v>11</v>
      </c>
      <c r="C13" s="17">
        <f>SUM(C8:C11)</f>
        <v>0</v>
      </c>
      <c r="D13" s="17">
        <f>SUM(D8:D11)</f>
        <v>0</v>
      </c>
      <c r="E13" s="17">
        <f>SUM(E8:E11)</f>
        <v>0</v>
      </c>
      <c r="F13" s="17">
        <f>SUM(F8:F11)</f>
        <v>0</v>
      </c>
      <c r="G13" s="73">
        <f>IF(F13=0,0,IF(D13=0,0,F13/D13))</f>
        <v>0</v>
      </c>
      <c r="H13" s="17">
        <f>SUM(H8:H11)</f>
        <v>0</v>
      </c>
      <c r="I13" s="17">
        <f>SUM(I8:I12)</f>
        <v>0</v>
      </c>
      <c r="J13" s="3">
        <f>IF(I13=0,0,IF(C13=0,0,I13/C13))</f>
        <v>0</v>
      </c>
    </row>
    <row r="14" spans="1:10" s="74" customFormat="1" ht="15.75" thickBot="1">
      <c r="A14" s="78"/>
      <c r="B14" s="10"/>
      <c r="C14" s="20"/>
      <c r="D14" s="20"/>
      <c r="E14" s="20"/>
      <c r="F14" s="20"/>
      <c r="G14" s="20"/>
      <c r="H14" s="20"/>
      <c r="I14" s="20"/>
      <c r="J14" s="7"/>
    </row>
    <row r="15" spans="1:10" s="74" customFormat="1">
      <c r="A15" s="70"/>
      <c r="B15" s="1" t="s">
        <v>21</v>
      </c>
      <c r="C15" s="16"/>
      <c r="D15" s="17">
        <f>IF(TYPE="8 Month",((C15/12)*8),IF(TYPE="End of Year",C15,0))</f>
        <v>0</v>
      </c>
      <c r="E15" s="16"/>
      <c r="F15" s="17">
        <f>D15-E15</f>
        <v>0</v>
      </c>
      <c r="G15" s="73">
        <f>IF(F15=0,0,IF(D15=0,0,F15/D15))</f>
        <v>0</v>
      </c>
      <c r="H15" s="16"/>
      <c r="I15" s="17">
        <f>C15-H15</f>
        <v>0</v>
      </c>
      <c r="J15" s="3">
        <f>IF(I15=0,0,IF(C15=0,0,I15/C15))</f>
        <v>0</v>
      </c>
    </row>
    <row r="16" spans="1:10" s="74" customFormat="1" ht="27.75" customHeight="1" thickBot="1">
      <c r="A16" s="70"/>
      <c r="B16" s="23" t="s">
        <v>22</v>
      </c>
      <c r="C16" s="19"/>
      <c r="D16" s="17">
        <f>IF(TYPE="8 Month",((C16/12)*8),IF(TYPE="End of Year",C16,0))</f>
        <v>0</v>
      </c>
      <c r="E16" s="19"/>
      <c r="F16" s="17">
        <f>D16-E16</f>
        <v>0</v>
      </c>
      <c r="G16" s="73">
        <f>IF(F16=0,0,IF(D16=0,0,F16/D16))</f>
        <v>0</v>
      </c>
      <c r="H16" s="19"/>
      <c r="I16" s="17">
        <f>C16-H16</f>
        <v>0</v>
      </c>
      <c r="J16" s="3">
        <f>IF(I16=0,0,IF(C16=0,0,I16/C16))</f>
        <v>0</v>
      </c>
    </row>
    <row r="17" spans="1:10" s="74" customFormat="1">
      <c r="A17" s="78"/>
      <c r="B17" s="79"/>
      <c r="C17" s="20"/>
      <c r="D17" s="20"/>
      <c r="E17" s="20"/>
      <c r="F17" s="20"/>
      <c r="G17" s="20"/>
      <c r="H17" s="20"/>
      <c r="I17" s="20"/>
      <c r="J17" s="7"/>
    </row>
    <row r="18" spans="1:10" s="74" customFormat="1">
      <c r="A18" s="70"/>
      <c r="B18" s="1" t="s">
        <v>18</v>
      </c>
      <c r="C18" s="17">
        <f>C13-SUM(C15:C16)</f>
        <v>0</v>
      </c>
      <c r="D18" s="17">
        <f>D13-SUM(D15:D16)</f>
        <v>0</v>
      </c>
      <c r="E18" s="17">
        <f>E13-SUM(E15:E16)</f>
        <v>0</v>
      </c>
      <c r="F18" s="17">
        <f>F13-SUM(F15:F16)</f>
        <v>0</v>
      </c>
      <c r="G18" s="73">
        <f>IF(F18=0,0,IF(D18=0,0,F18/D18))</f>
        <v>0</v>
      </c>
      <c r="H18" s="17">
        <f>H13-SUM(H15:H16)</f>
        <v>0</v>
      </c>
      <c r="I18" s="17">
        <f>I13-SUM(I15:I16)</f>
        <v>0</v>
      </c>
      <c r="J18" s="3">
        <f>IF(I18=0,0,IF(C18=0,0,I18/C18))</f>
        <v>0</v>
      </c>
    </row>
    <row r="19" spans="1:10" s="74" customFormat="1" ht="15.75" thickBot="1">
      <c r="A19" s="76" t="s">
        <v>88</v>
      </c>
      <c r="B19" s="1"/>
      <c r="C19" s="17"/>
      <c r="D19" s="17"/>
      <c r="E19" s="17"/>
      <c r="F19" s="17"/>
      <c r="G19" s="73"/>
      <c r="H19" s="17"/>
      <c r="I19" s="17"/>
      <c r="J19" s="3"/>
    </row>
    <row r="20" spans="1:10" s="74" customFormat="1" ht="15.75" thickBot="1">
      <c r="A20" s="76" t="s">
        <v>107</v>
      </c>
      <c r="B20" s="1"/>
      <c r="C20" s="110"/>
      <c r="D20" s="17"/>
      <c r="E20" s="17"/>
      <c r="F20" s="17"/>
      <c r="G20" s="73"/>
      <c r="H20" s="110"/>
      <c r="I20" s="17"/>
      <c r="J20" s="5"/>
    </row>
    <row r="21" spans="1:10" s="74" customFormat="1" ht="15.75" thickBot="1">
      <c r="A21" s="9" t="s">
        <v>74</v>
      </c>
      <c r="B21" s="12"/>
      <c r="C21" s="63"/>
      <c r="D21" s="15"/>
      <c r="E21" s="15"/>
      <c r="F21" s="15"/>
      <c r="G21" s="15"/>
      <c r="H21" s="80"/>
      <c r="I21" s="91"/>
      <c r="J21" s="92"/>
    </row>
    <row r="22" spans="1:10" s="74" customFormat="1" ht="15.75" thickBot="1">
      <c r="A22" s="27" t="s">
        <v>19</v>
      </c>
      <c r="B22" s="1" t="s">
        <v>9</v>
      </c>
      <c r="C22" s="16"/>
      <c r="D22" s="17">
        <f>IF(TYPE="8 Month",((C22/12)*8),IF(TYPE="End of Year",C22,0))</f>
        <v>0</v>
      </c>
      <c r="E22" s="16"/>
      <c r="F22" s="17">
        <f>D22-E22</f>
        <v>0</v>
      </c>
      <c r="G22" s="73">
        <f>IF(F22=0,0,IF(D22=0,0,F22/D22))</f>
        <v>0</v>
      </c>
      <c r="H22" s="16"/>
      <c r="I22" s="17">
        <f>C22-H22</f>
        <v>0</v>
      </c>
      <c r="J22" s="3">
        <f t="shared" ref="J22:J77" si="0">IF(I22=0,0,IF(C22=0,0,I22/C22))</f>
        <v>0</v>
      </c>
    </row>
    <row r="23" spans="1:10" s="74" customFormat="1" ht="15.75" thickBot="1">
      <c r="A23" s="75"/>
      <c r="B23" s="1" t="s">
        <v>12</v>
      </c>
      <c r="C23" s="18"/>
      <c r="D23" s="17">
        <f>IF(TYPE="8 Month",((C23/12)*8),IF(TYPE="End of Year",C23,0))</f>
        <v>0</v>
      </c>
      <c r="E23" s="18"/>
      <c r="F23" s="17">
        <f>D23-E23</f>
        <v>0</v>
      </c>
      <c r="G23" s="73">
        <f>IF(F23=0,0,IF(D23=0,0,F23/D23))</f>
        <v>0</v>
      </c>
      <c r="H23" s="18"/>
      <c r="I23" s="17">
        <f>C23-H23</f>
        <v>0</v>
      </c>
      <c r="J23" s="3">
        <f t="shared" si="0"/>
        <v>0</v>
      </c>
    </row>
    <row r="24" spans="1:10" s="74" customFormat="1">
      <c r="A24" s="76"/>
      <c r="B24" s="1" t="s">
        <v>13</v>
      </c>
      <c r="C24" s="18"/>
      <c r="D24" s="17">
        <f>IF(TYPE="8 Month",((C24/12)*8),IF(TYPE="End of Year",C24,0))</f>
        <v>0</v>
      </c>
      <c r="E24" s="18"/>
      <c r="F24" s="17">
        <f>D24-E24</f>
        <v>0</v>
      </c>
      <c r="G24" s="73">
        <f>IF(F24=0,0,IF(D24=0,0,F24/D24))</f>
        <v>0</v>
      </c>
      <c r="H24" s="18"/>
      <c r="I24" s="17">
        <f>C24-H24</f>
        <v>0</v>
      </c>
      <c r="J24" s="3">
        <f t="shared" si="0"/>
        <v>0</v>
      </c>
    </row>
    <row r="25" spans="1:10" s="74" customFormat="1" ht="15.75" thickBot="1">
      <c r="A25" s="77"/>
      <c r="B25" s="1" t="s">
        <v>10</v>
      </c>
      <c r="C25" s="19"/>
      <c r="D25" s="17">
        <f>IF(TYPE="8 Month",((C25/12)*8),IF(TYPE="End of Year",C25,0))</f>
        <v>0</v>
      </c>
      <c r="E25" s="19"/>
      <c r="F25" s="17">
        <f>D25-E25</f>
        <v>0</v>
      </c>
      <c r="G25" s="73">
        <f>IF(F25=0,0,IF(D25=0,0,F25/D25))</f>
        <v>0</v>
      </c>
      <c r="H25" s="19"/>
      <c r="I25" s="17">
        <f>C25-H25</f>
        <v>0</v>
      </c>
      <c r="J25" s="3">
        <f t="shared" si="0"/>
        <v>0</v>
      </c>
    </row>
    <row r="26" spans="1:10" s="74" customFormat="1">
      <c r="A26" s="78"/>
      <c r="B26" s="10"/>
      <c r="C26" s="20"/>
      <c r="D26" s="20"/>
      <c r="E26" s="20"/>
      <c r="F26" s="20"/>
      <c r="G26" s="20"/>
      <c r="H26" s="20"/>
      <c r="I26" s="20"/>
      <c r="J26" s="92"/>
    </row>
    <row r="27" spans="1:10" s="74" customFormat="1">
      <c r="A27" s="70"/>
      <c r="B27" s="1" t="s">
        <v>11</v>
      </c>
      <c r="C27" s="17">
        <f>SUM(C22:C25)</f>
        <v>0</v>
      </c>
      <c r="D27" s="17">
        <f>SUM(D22:D25)</f>
        <v>0</v>
      </c>
      <c r="E27" s="17">
        <f>SUM(E22:E25)</f>
        <v>0</v>
      </c>
      <c r="F27" s="17">
        <f>SUM(F22:F25)</f>
        <v>0</v>
      </c>
      <c r="G27" s="73">
        <f>IF(F27=0,0,IF(D27=0,0,F27/D27))</f>
        <v>0</v>
      </c>
      <c r="H27" s="17">
        <f>SUM(H22:H25)</f>
        <v>0</v>
      </c>
      <c r="I27" s="17">
        <f>SUM(I22:I25)</f>
        <v>0</v>
      </c>
      <c r="J27" s="3">
        <f t="shared" si="0"/>
        <v>0</v>
      </c>
    </row>
    <row r="28" spans="1:10" s="74" customFormat="1" ht="15.75" thickBot="1">
      <c r="A28" s="78"/>
      <c r="B28" s="10"/>
      <c r="C28" s="20"/>
      <c r="D28" s="20"/>
      <c r="E28" s="20"/>
      <c r="F28" s="20"/>
      <c r="G28" s="20"/>
      <c r="H28" s="20"/>
      <c r="I28" s="20"/>
      <c r="J28" s="92"/>
    </row>
    <row r="29" spans="1:10" s="74" customFormat="1">
      <c r="A29" s="70"/>
      <c r="B29" s="1" t="s">
        <v>21</v>
      </c>
      <c r="C29" s="16"/>
      <c r="D29" s="17">
        <f>IF(TYPE="8 Month",((C29/12)*8),IF(TYPE="End of Year",C29,0))</f>
        <v>0</v>
      </c>
      <c r="E29" s="16"/>
      <c r="F29" s="17">
        <f>D29-E29</f>
        <v>0</v>
      </c>
      <c r="G29" s="73">
        <f>IF(F29=0,0,IF(D29=0,0,F29/D29))</f>
        <v>0</v>
      </c>
      <c r="H29" s="16"/>
      <c r="I29" s="17">
        <f>D29-E29</f>
        <v>0</v>
      </c>
      <c r="J29" s="3">
        <f t="shared" si="0"/>
        <v>0</v>
      </c>
    </row>
    <row r="30" spans="1:10" s="74" customFormat="1" ht="27" customHeight="1" thickBot="1">
      <c r="A30" s="70"/>
      <c r="B30" s="23" t="s">
        <v>22</v>
      </c>
      <c r="C30" s="19"/>
      <c r="D30" s="17">
        <f>IF(TYPE="8 Month",((C30/12)*8),IF(TYPE="End of Year",C30,0))</f>
        <v>0</v>
      </c>
      <c r="E30" s="19"/>
      <c r="F30" s="17">
        <f>D30-E30</f>
        <v>0</v>
      </c>
      <c r="G30" s="73">
        <f>IF(F30=0,0,IF(D30=0,0,F30/D30))</f>
        <v>0</v>
      </c>
      <c r="H30" s="19"/>
      <c r="I30" s="17">
        <f>D30-E30</f>
        <v>0</v>
      </c>
      <c r="J30" s="3">
        <f t="shared" si="0"/>
        <v>0</v>
      </c>
    </row>
    <row r="31" spans="1:10" s="74" customFormat="1">
      <c r="A31" s="78"/>
      <c r="B31" s="79"/>
      <c r="C31" s="20"/>
      <c r="D31" s="20"/>
      <c r="E31" s="20"/>
      <c r="F31" s="20"/>
      <c r="G31" s="20"/>
      <c r="H31" s="20"/>
      <c r="I31" s="20"/>
      <c r="J31" s="92"/>
    </row>
    <row r="32" spans="1:10" s="74" customFormat="1">
      <c r="A32" s="70"/>
      <c r="B32" s="1" t="s">
        <v>18</v>
      </c>
      <c r="C32" s="17">
        <f>C27-SUM(C29:C30)</f>
        <v>0</v>
      </c>
      <c r="D32" s="17">
        <f>D27-SUM(D29:D30)</f>
        <v>0</v>
      </c>
      <c r="E32" s="17">
        <f>E27-SUM(E29:E30)</f>
        <v>0</v>
      </c>
      <c r="F32" s="17">
        <f>F27-SUM(F29:F30)</f>
        <v>0</v>
      </c>
      <c r="G32" s="73">
        <f>IF(F32=0,0,IF(D32=0,0,F32/D32))</f>
        <v>0</v>
      </c>
      <c r="H32" s="17">
        <f>H27-SUM(H29:H30)</f>
        <v>0</v>
      </c>
      <c r="I32" s="17">
        <f>I27-SUM(I29:I30)</f>
        <v>0</v>
      </c>
      <c r="J32" s="3">
        <f t="shared" si="0"/>
        <v>0</v>
      </c>
    </row>
    <row r="33" spans="1:10" s="74" customFormat="1" ht="15.75" thickBot="1">
      <c r="A33" s="76" t="s">
        <v>88</v>
      </c>
      <c r="B33" s="1"/>
      <c r="C33" s="17"/>
      <c r="D33" s="17"/>
      <c r="E33" s="17"/>
      <c r="F33" s="17"/>
      <c r="G33" s="73"/>
      <c r="H33" s="17"/>
      <c r="I33" s="17"/>
      <c r="J33" s="3"/>
    </row>
    <row r="34" spans="1:10" s="74" customFormat="1" ht="15.75" thickBot="1">
      <c r="A34" s="81" t="s">
        <v>107</v>
      </c>
      <c r="B34" s="2"/>
      <c r="C34" s="113"/>
      <c r="D34" s="21"/>
      <c r="E34" s="21"/>
      <c r="F34" s="21"/>
      <c r="G34" s="82"/>
      <c r="H34" s="113"/>
      <c r="I34" s="21"/>
      <c r="J34" s="5"/>
    </row>
    <row r="35" spans="1:10" s="74" customFormat="1" ht="15.75" thickBot="1">
      <c r="A35" s="61" t="s">
        <v>89</v>
      </c>
      <c r="B35" s="62"/>
      <c r="C35" s="63"/>
      <c r="D35" s="63"/>
      <c r="E35" s="63"/>
      <c r="F35" s="63"/>
      <c r="G35" s="63"/>
      <c r="H35" s="63"/>
      <c r="I35" s="63"/>
      <c r="J35" s="92"/>
    </row>
    <row r="36" spans="1:10" s="74" customFormat="1" ht="15.75" thickBot="1">
      <c r="A36" s="27" t="s">
        <v>19</v>
      </c>
      <c r="B36" s="1" t="s">
        <v>9</v>
      </c>
      <c r="C36" s="16"/>
      <c r="D36" s="17">
        <f>IF(TYPE="8 Month",((C36/12)*8),IF(TYPE="End of Year",C36,0))</f>
        <v>0</v>
      </c>
      <c r="E36" s="16"/>
      <c r="F36" s="17">
        <f>D36-E36</f>
        <v>0</v>
      </c>
      <c r="G36" s="73">
        <f>IF(F36=0,0,IF(D36=0,0,F36/D36))</f>
        <v>0</v>
      </c>
      <c r="H36" s="16"/>
      <c r="I36" s="17">
        <f>C36-H36</f>
        <v>0</v>
      </c>
      <c r="J36" s="3">
        <f t="shared" si="0"/>
        <v>0</v>
      </c>
    </row>
    <row r="37" spans="1:10" s="74" customFormat="1" ht="15.75" thickBot="1">
      <c r="A37" s="75"/>
      <c r="B37" s="1" t="s">
        <v>12</v>
      </c>
      <c r="C37" s="18"/>
      <c r="D37" s="17">
        <f>IF(TYPE="8 Month",((C37/12)*8),IF(TYPE="End of Year",C37,0))</f>
        <v>0</v>
      </c>
      <c r="E37" s="18"/>
      <c r="F37" s="17">
        <f>D37-E37</f>
        <v>0</v>
      </c>
      <c r="G37" s="73">
        <f>IF(F37=0,0,IF(D37=0,0,F37/D37))</f>
        <v>0</v>
      </c>
      <c r="H37" s="18"/>
      <c r="I37" s="17">
        <f>C37-H37</f>
        <v>0</v>
      </c>
      <c r="J37" s="3">
        <f t="shared" si="0"/>
        <v>0</v>
      </c>
    </row>
    <row r="38" spans="1:10" s="74" customFormat="1" ht="15.75" thickBot="1">
      <c r="A38" s="27" t="s">
        <v>20</v>
      </c>
      <c r="B38" s="1" t="s">
        <v>13</v>
      </c>
      <c r="C38" s="18"/>
      <c r="D38" s="17">
        <f>IF(TYPE="8 Month",((C38/12)*8),IF(TYPE="End of Year",C38,0))</f>
        <v>0</v>
      </c>
      <c r="E38" s="18"/>
      <c r="F38" s="17">
        <f>D38-E38</f>
        <v>0</v>
      </c>
      <c r="G38" s="73">
        <f>IF(F38=0,0,IF(D38=0,0,F38/D38))</f>
        <v>0</v>
      </c>
      <c r="H38" s="18"/>
      <c r="I38" s="17">
        <f>C38-H38</f>
        <v>0</v>
      </c>
      <c r="J38" s="3">
        <f t="shared" si="0"/>
        <v>0</v>
      </c>
    </row>
    <row r="39" spans="1:10" s="74" customFormat="1" ht="15.75" thickBot="1">
      <c r="A39" s="75"/>
      <c r="B39" s="1" t="s">
        <v>10</v>
      </c>
      <c r="C39" s="19"/>
      <c r="D39" s="17">
        <f>IF(TYPE="8 Month",((C39/12)*8),IF(TYPE="End of Year",C39,0))</f>
        <v>0</v>
      </c>
      <c r="E39" s="19"/>
      <c r="F39" s="17">
        <f>D39-E39</f>
        <v>0</v>
      </c>
      <c r="G39" s="73">
        <f>IF(F39=0,0,IF(D39=0,0,F39/D39))</f>
        <v>0</v>
      </c>
      <c r="H39" s="19"/>
      <c r="I39" s="17">
        <f>C39-H39</f>
        <v>0</v>
      </c>
      <c r="J39" s="3">
        <f t="shared" si="0"/>
        <v>0</v>
      </c>
    </row>
    <row r="40" spans="1:10" s="74" customFormat="1">
      <c r="A40" s="78"/>
      <c r="B40" s="10"/>
      <c r="C40" s="20"/>
      <c r="D40" s="20"/>
      <c r="E40" s="20"/>
      <c r="F40" s="20"/>
      <c r="G40" s="20"/>
      <c r="H40" s="20"/>
      <c r="I40" s="20"/>
      <c r="J40" s="92"/>
    </row>
    <row r="41" spans="1:10" s="74" customFormat="1">
      <c r="A41" s="70"/>
      <c r="B41" s="1" t="s">
        <v>11</v>
      </c>
      <c r="C41" s="17">
        <f>SUM(C36:C39)</f>
        <v>0</v>
      </c>
      <c r="D41" s="17">
        <f>SUM(D36:D39)</f>
        <v>0</v>
      </c>
      <c r="E41" s="17">
        <f>SUM(E36:E39)</f>
        <v>0</v>
      </c>
      <c r="F41" s="17">
        <f>SUM(F36:F39)</f>
        <v>0</v>
      </c>
      <c r="G41" s="73">
        <f>IF(F41=0,0,IF(D41=0,0,F41/D41))</f>
        <v>0</v>
      </c>
      <c r="H41" s="17">
        <f>SUM(H36:H39)</f>
        <v>0</v>
      </c>
      <c r="I41" s="17">
        <f>SUM(I36:I39)</f>
        <v>0</v>
      </c>
      <c r="J41" s="3">
        <f t="shared" si="0"/>
        <v>0</v>
      </c>
    </row>
    <row r="42" spans="1:10" s="74" customFormat="1" ht="15.75" thickBot="1">
      <c r="A42" s="78"/>
      <c r="B42" s="10"/>
      <c r="C42" s="20"/>
      <c r="D42" s="20"/>
      <c r="E42" s="20"/>
      <c r="F42" s="20"/>
      <c r="G42" s="20"/>
      <c r="H42" s="20"/>
      <c r="I42" s="20"/>
      <c r="J42" s="92"/>
    </row>
    <row r="43" spans="1:10" s="74" customFormat="1">
      <c r="A43" s="76"/>
      <c r="B43" s="1" t="s">
        <v>21</v>
      </c>
      <c r="C43" s="16"/>
      <c r="D43" s="17">
        <f>IF(TYPE="8 Month",((C43/12)*8),IF(TYPE="End of Year",C43,0))</f>
        <v>0</v>
      </c>
      <c r="E43" s="16"/>
      <c r="F43" s="17">
        <f>D43-E43</f>
        <v>0</v>
      </c>
      <c r="G43" s="73">
        <f>IF(F43=0,0,IF(D43=0,0,F43/D43))</f>
        <v>0</v>
      </c>
      <c r="H43" s="16"/>
      <c r="I43" s="17">
        <f>C43-H43</f>
        <v>0</v>
      </c>
      <c r="J43" s="3">
        <f t="shared" si="0"/>
        <v>0</v>
      </c>
    </row>
    <row r="44" spans="1:10" s="74" customFormat="1" ht="27.75" customHeight="1">
      <c r="A44" s="77"/>
      <c r="B44" s="23" t="s">
        <v>22</v>
      </c>
      <c r="C44" s="18"/>
      <c r="D44" s="17">
        <f>IF(TYPE="8 Month",((C44/12)*8),IF(TYPE="End of Year",C44,0))</f>
        <v>0</v>
      </c>
      <c r="E44" s="18"/>
      <c r="F44" s="17">
        <f>D44-E44</f>
        <v>0</v>
      </c>
      <c r="G44" s="73">
        <f>IF(F44=0,0,IF(D44=0,0,F44/D44))</f>
        <v>0</v>
      </c>
      <c r="H44" s="18"/>
      <c r="I44" s="17">
        <f>C44-H44</f>
        <v>0</v>
      </c>
      <c r="J44" s="3">
        <f t="shared" si="0"/>
        <v>0</v>
      </c>
    </row>
    <row r="45" spans="1:10" s="74" customFormat="1" ht="25.5" thickBot="1">
      <c r="A45" s="70"/>
      <c r="B45" s="23" t="s">
        <v>23</v>
      </c>
      <c r="C45" s="101"/>
      <c r="D45" s="17">
        <f>IF(TYPE="8 Month",((C45/12)*8),IF(TYPE="End of Year",C45,0))</f>
        <v>0</v>
      </c>
      <c r="E45" s="19"/>
      <c r="F45" s="17">
        <f>D45-E45</f>
        <v>0</v>
      </c>
      <c r="G45" s="73">
        <f>IF(F45=0,0,IF(D45=0,0,F45/D45))</f>
        <v>0</v>
      </c>
      <c r="H45" s="19"/>
      <c r="I45" s="17">
        <f>C45-H45</f>
        <v>0</v>
      </c>
      <c r="J45" s="3">
        <f t="shared" si="0"/>
        <v>0</v>
      </c>
    </row>
    <row r="46" spans="1:10" s="74" customFormat="1">
      <c r="A46" s="78"/>
      <c r="B46" s="79"/>
      <c r="C46" s="20"/>
      <c r="D46" s="20"/>
      <c r="E46" s="20"/>
      <c r="F46" s="20"/>
      <c r="G46" s="20"/>
      <c r="H46" s="20"/>
      <c r="I46" s="20"/>
      <c r="J46" s="92"/>
    </row>
    <row r="47" spans="1:10" s="74" customFormat="1">
      <c r="A47" s="70"/>
      <c r="B47" s="1" t="s">
        <v>18</v>
      </c>
      <c r="C47" s="17">
        <f>C41-SUM(C43:C45)</f>
        <v>0</v>
      </c>
      <c r="D47" s="17">
        <f t="shared" ref="D47:I47" si="1">D41-SUM(D43:D45)</f>
        <v>0</v>
      </c>
      <c r="E47" s="17">
        <f t="shared" si="1"/>
        <v>0</v>
      </c>
      <c r="F47" s="17">
        <f t="shared" si="1"/>
        <v>0</v>
      </c>
      <c r="G47" s="73">
        <f>IF(F47=0,0,IF(D47=0,0,F47/D47))</f>
        <v>0</v>
      </c>
      <c r="H47" s="17">
        <f t="shared" si="1"/>
        <v>0</v>
      </c>
      <c r="I47" s="17">
        <f t="shared" si="1"/>
        <v>0</v>
      </c>
      <c r="J47" s="3">
        <f t="shared" si="0"/>
        <v>0</v>
      </c>
    </row>
    <row r="48" spans="1:10" s="74" customFormat="1" ht="15.75" thickBot="1">
      <c r="A48" s="76" t="s">
        <v>88</v>
      </c>
      <c r="B48" s="1"/>
      <c r="C48" s="17"/>
      <c r="D48" s="17"/>
      <c r="E48" s="17"/>
      <c r="F48" s="17"/>
      <c r="G48" s="73"/>
      <c r="H48" s="17"/>
      <c r="I48" s="17"/>
      <c r="J48" s="3"/>
    </row>
    <row r="49" spans="1:10" s="74" customFormat="1" ht="15.75" thickBot="1">
      <c r="A49" s="81" t="s">
        <v>107</v>
      </c>
      <c r="B49" s="2"/>
      <c r="C49" s="113"/>
      <c r="D49" s="21"/>
      <c r="E49" s="21"/>
      <c r="F49" s="21"/>
      <c r="G49" s="82"/>
      <c r="H49" s="113"/>
      <c r="I49" s="21"/>
      <c r="J49" s="3"/>
    </row>
    <row r="50" spans="1:10" s="74" customFormat="1" ht="15.75" thickBot="1">
      <c r="A50" s="61" t="s">
        <v>90</v>
      </c>
      <c r="B50" s="62"/>
      <c r="C50" s="63"/>
      <c r="D50" s="63"/>
      <c r="E50" s="63"/>
      <c r="F50" s="63"/>
      <c r="G50" s="63"/>
      <c r="H50" s="63"/>
      <c r="I50" s="63"/>
      <c r="J50" s="93"/>
    </row>
    <row r="51" spans="1:10" s="74" customFormat="1" ht="15.75" thickBot="1">
      <c r="A51" s="27" t="s">
        <v>19</v>
      </c>
      <c r="B51" s="1" t="s">
        <v>9</v>
      </c>
      <c r="C51" s="16"/>
      <c r="D51" s="17">
        <f>IF(TYPE="8 Month",((C51/12)*8),IF(TYPE="End of Year",C51,0))</f>
        <v>0</v>
      </c>
      <c r="E51" s="16"/>
      <c r="F51" s="17">
        <f>D51-E51</f>
        <v>0</v>
      </c>
      <c r="G51" s="73">
        <f t="shared" ref="G51:G56" si="2">IF(F51=0,0,IF(D51=0,0,F51/D51))</f>
        <v>0</v>
      </c>
      <c r="H51" s="16"/>
      <c r="I51" s="17">
        <f>C51-H51</f>
        <v>0</v>
      </c>
      <c r="J51" s="3">
        <f t="shared" si="0"/>
        <v>0</v>
      </c>
    </row>
    <row r="52" spans="1:10" s="74" customFormat="1" ht="15.75" thickBot="1">
      <c r="A52" s="75"/>
      <c r="B52" s="1" t="s">
        <v>12</v>
      </c>
      <c r="C52" s="18"/>
      <c r="D52" s="17">
        <f>IF(TYPE="8 Month",((C52/12)*8),IF(TYPE="End of Year",C52,0))</f>
        <v>0</v>
      </c>
      <c r="E52" s="18"/>
      <c r="F52" s="17">
        <f>D52-E52</f>
        <v>0</v>
      </c>
      <c r="G52" s="73">
        <f t="shared" si="2"/>
        <v>0</v>
      </c>
      <c r="H52" s="18"/>
      <c r="I52" s="17">
        <f>C52-H52</f>
        <v>0</v>
      </c>
      <c r="J52" s="3">
        <f t="shared" si="0"/>
        <v>0</v>
      </c>
    </row>
    <row r="53" spans="1:10" s="74" customFormat="1">
      <c r="A53" s="76"/>
      <c r="B53" s="1" t="s">
        <v>13</v>
      </c>
      <c r="C53" s="18"/>
      <c r="D53" s="17">
        <f>IF(TYPE="8 Month",((C53/12)*8),IF(TYPE="End of Year",C53,0))</f>
        <v>0</v>
      </c>
      <c r="E53" s="18"/>
      <c r="F53" s="17">
        <f>D53-E53</f>
        <v>0</v>
      </c>
      <c r="G53" s="73">
        <f t="shared" si="2"/>
        <v>0</v>
      </c>
      <c r="H53" s="18"/>
      <c r="I53" s="17">
        <f>C53-H53</f>
        <v>0</v>
      </c>
      <c r="J53" s="3">
        <f t="shared" si="0"/>
        <v>0</v>
      </c>
    </row>
    <row r="54" spans="1:10" s="74" customFormat="1" ht="15.75" thickBot="1">
      <c r="A54" s="77"/>
      <c r="B54" s="1" t="s">
        <v>10</v>
      </c>
      <c r="C54" s="19"/>
      <c r="D54" s="17">
        <f>IF(TYPE="8 Month",((C54/12)*8),IF(TYPE="End of Year",C54,0))</f>
        <v>0</v>
      </c>
      <c r="E54" s="19"/>
      <c r="F54" s="17">
        <f>D54-E54</f>
        <v>0</v>
      </c>
      <c r="G54" s="73">
        <f t="shared" si="2"/>
        <v>0</v>
      </c>
      <c r="H54" s="19"/>
      <c r="I54" s="17">
        <f>C54-H54</f>
        <v>0</v>
      </c>
      <c r="J54" s="3">
        <f t="shared" si="0"/>
        <v>0</v>
      </c>
    </row>
    <row r="55" spans="1:10" s="74" customFormat="1">
      <c r="A55" s="78"/>
      <c r="B55" s="10"/>
      <c r="C55" s="20"/>
      <c r="D55" s="20"/>
      <c r="E55" s="20"/>
      <c r="F55" s="20"/>
      <c r="G55" s="99"/>
      <c r="H55" s="20"/>
      <c r="I55" s="20"/>
      <c r="J55" s="92"/>
    </row>
    <row r="56" spans="1:10" s="74" customFormat="1">
      <c r="A56" s="70"/>
      <c r="B56" s="1" t="s">
        <v>11</v>
      </c>
      <c r="C56" s="17">
        <f>SUM(C51:C54)</f>
        <v>0</v>
      </c>
      <c r="D56" s="17">
        <f>SUM(D51:D54)</f>
        <v>0</v>
      </c>
      <c r="E56" s="17">
        <f>SUM(E51:E54)</f>
        <v>0</v>
      </c>
      <c r="F56" s="17">
        <f>SUM(F51:F54)</f>
        <v>0</v>
      </c>
      <c r="G56" s="73">
        <f t="shared" si="2"/>
        <v>0</v>
      </c>
      <c r="H56" s="17">
        <f>SUM(H51:H54)</f>
        <v>0</v>
      </c>
      <c r="I56" s="17">
        <f>SUM(I51:I54)</f>
        <v>0</v>
      </c>
      <c r="J56" s="3">
        <f t="shared" si="0"/>
        <v>0</v>
      </c>
    </row>
    <row r="57" spans="1:10" s="74" customFormat="1" ht="15.75" thickBot="1">
      <c r="A57" s="78"/>
      <c r="B57" s="10"/>
      <c r="C57" s="20"/>
      <c r="D57" s="20"/>
      <c r="E57" s="20"/>
      <c r="F57" s="20"/>
      <c r="G57" s="20"/>
      <c r="H57" s="20"/>
      <c r="I57" s="20"/>
      <c r="J57" s="92"/>
    </row>
    <row r="58" spans="1:10" s="74" customFormat="1">
      <c r="A58" s="70"/>
      <c r="B58" s="1" t="s">
        <v>21</v>
      </c>
      <c r="C58" s="16"/>
      <c r="D58" s="17">
        <f>IF(TYPE="8 Month",((C58/12)*8),IF(TYPE="End of Year",C58,0))</f>
        <v>0</v>
      </c>
      <c r="E58" s="16"/>
      <c r="F58" s="17">
        <f>D58-E58</f>
        <v>0</v>
      </c>
      <c r="G58" s="73">
        <f>IF(F58=0,0,IF(D58=0,0,F58/D58))</f>
        <v>0</v>
      </c>
      <c r="H58" s="16"/>
      <c r="I58" s="17">
        <f>C58-H58</f>
        <v>0</v>
      </c>
      <c r="J58" s="3">
        <f t="shared" si="0"/>
        <v>0</v>
      </c>
    </row>
    <row r="59" spans="1:10" s="74" customFormat="1" ht="30.75" customHeight="1" thickBot="1">
      <c r="A59" s="70"/>
      <c r="B59" s="23" t="s">
        <v>22</v>
      </c>
      <c r="C59" s="19"/>
      <c r="D59" s="17">
        <f>IF(TYPE="8 Month",((C59/12)*8),IF(TYPE="End of Year",C59,0))</f>
        <v>0</v>
      </c>
      <c r="E59" s="19"/>
      <c r="F59" s="17">
        <f>D59-E59</f>
        <v>0</v>
      </c>
      <c r="G59" s="73">
        <f>IF(F59=0,0,IF(D59=0,0,F59/D59))</f>
        <v>0</v>
      </c>
      <c r="H59" s="19"/>
      <c r="I59" s="17">
        <f>C59-H59</f>
        <v>0</v>
      </c>
      <c r="J59" s="3">
        <f t="shared" si="0"/>
        <v>0</v>
      </c>
    </row>
    <row r="60" spans="1:10" s="74" customFormat="1">
      <c r="A60" s="78"/>
      <c r="B60" s="79"/>
      <c r="C60" s="20"/>
      <c r="D60" s="20"/>
      <c r="E60" s="20"/>
      <c r="F60" s="20"/>
      <c r="G60" s="99"/>
      <c r="H60" s="20"/>
      <c r="I60" s="20"/>
      <c r="J60" s="92"/>
    </row>
    <row r="61" spans="1:10" s="74" customFormat="1">
      <c r="A61" s="70"/>
      <c r="B61" s="1" t="s">
        <v>18</v>
      </c>
      <c r="C61" s="17">
        <f>C56-SUM(C58:C59)</f>
        <v>0</v>
      </c>
      <c r="D61" s="17">
        <f>D56-SUM(D58:D59)</f>
        <v>0</v>
      </c>
      <c r="E61" s="17">
        <f>E56-SUM(E58:E59)</f>
        <v>0</v>
      </c>
      <c r="F61" s="17">
        <f>F56-SUM(F58:F59)</f>
        <v>0</v>
      </c>
      <c r="G61" s="73">
        <f>IF(F61=0,0,IF(D61=0,0,F61/D61))</f>
        <v>0</v>
      </c>
      <c r="H61" s="17">
        <f>H56-SUM(H58:H59)</f>
        <v>0</v>
      </c>
      <c r="I61" s="17">
        <f>I56-SUM(I58:I59)</f>
        <v>0</v>
      </c>
      <c r="J61" s="3">
        <f t="shared" si="0"/>
        <v>0</v>
      </c>
    </row>
    <row r="62" spans="1:10" s="74" customFormat="1" ht="15.75" thickBot="1">
      <c r="A62" s="76" t="s">
        <v>88</v>
      </c>
      <c r="B62" s="1"/>
      <c r="C62" s="17"/>
      <c r="D62" s="17"/>
      <c r="E62" s="17"/>
      <c r="F62" s="17"/>
      <c r="G62" s="73"/>
      <c r="H62" s="17"/>
      <c r="I62" s="17"/>
      <c r="J62" s="3"/>
    </row>
    <row r="63" spans="1:10" s="74" customFormat="1" ht="15.75" thickBot="1">
      <c r="A63" s="81" t="s">
        <v>107</v>
      </c>
      <c r="B63" s="2"/>
      <c r="C63" s="113"/>
      <c r="D63" s="21"/>
      <c r="E63" s="21"/>
      <c r="F63" s="21"/>
      <c r="G63" s="82"/>
      <c r="H63" s="113"/>
      <c r="I63" s="21"/>
      <c r="J63" s="3"/>
    </row>
    <row r="64" spans="1:10" s="74" customFormat="1" ht="15.75" thickBot="1">
      <c r="A64" s="61" t="s">
        <v>1</v>
      </c>
      <c r="B64" s="62"/>
      <c r="C64" s="63"/>
      <c r="D64" s="63"/>
      <c r="E64" s="63"/>
      <c r="F64" s="63"/>
      <c r="G64" s="63"/>
      <c r="H64" s="63"/>
      <c r="I64" s="63"/>
      <c r="J64" s="93"/>
    </row>
    <row r="65" spans="1:10" s="74" customFormat="1" ht="15.75" thickBot="1">
      <c r="A65" s="27" t="s">
        <v>19</v>
      </c>
      <c r="B65" s="1" t="s">
        <v>9</v>
      </c>
      <c r="C65" s="16"/>
      <c r="D65" s="17">
        <f>IF(TYPE="8 Month",((C65/12)*8),IF(TYPE="End of Year",C65,0))</f>
        <v>0</v>
      </c>
      <c r="E65" s="16"/>
      <c r="F65" s="17">
        <f>D65-E65</f>
        <v>0</v>
      </c>
      <c r="G65" s="73">
        <f t="shared" ref="G65:G70" si="3">IF(F65=0,0,IF(D65=0,0,F65/D65))</f>
        <v>0</v>
      </c>
      <c r="H65" s="16"/>
      <c r="I65" s="17">
        <f>C65-H65</f>
        <v>0</v>
      </c>
      <c r="J65" s="3">
        <f t="shared" si="0"/>
        <v>0</v>
      </c>
    </row>
    <row r="66" spans="1:10" s="74" customFormat="1" ht="15.75" thickBot="1">
      <c r="A66" s="75"/>
      <c r="B66" s="1" t="s">
        <v>12</v>
      </c>
      <c r="C66" s="18"/>
      <c r="D66" s="17">
        <f>IF(TYPE="8 Month",((C66/12)*8),IF(TYPE="End of Year",C66,0))</f>
        <v>0</v>
      </c>
      <c r="E66" s="18"/>
      <c r="F66" s="17">
        <f>D66-E66</f>
        <v>0</v>
      </c>
      <c r="G66" s="73">
        <f t="shared" si="3"/>
        <v>0</v>
      </c>
      <c r="H66" s="18"/>
      <c r="I66" s="17">
        <f>C66-H66</f>
        <v>0</v>
      </c>
      <c r="J66" s="3">
        <f t="shared" si="0"/>
        <v>0</v>
      </c>
    </row>
    <row r="67" spans="1:10" s="74" customFormat="1" ht="15.75" thickBot="1">
      <c r="A67" s="27" t="s">
        <v>20</v>
      </c>
      <c r="B67" s="1" t="s">
        <v>13</v>
      </c>
      <c r="C67" s="18"/>
      <c r="D67" s="17">
        <f>IF(TYPE="8 Month",((C67/12)*8),IF(TYPE="End of Year",C67,0))</f>
        <v>0</v>
      </c>
      <c r="E67" s="18"/>
      <c r="F67" s="17">
        <f>D67-E67</f>
        <v>0</v>
      </c>
      <c r="G67" s="73">
        <f t="shared" si="3"/>
        <v>0</v>
      </c>
      <c r="H67" s="18"/>
      <c r="I67" s="17">
        <f>C67-H67</f>
        <v>0</v>
      </c>
      <c r="J67" s="3">
        <f t="shared" si="0"/>
        <v>0</v>
      </c>
    </row>
    <row r="68" spans="1:10" s="74" customFormat="1" ht="15.75" thickBot="1">
      <c r="A68" s="75"/>
      <c r="B68" s="1" t="s">
        <v>10</v>
      </c>
      <c r="C68" s="19"/>
      <c r="D68" s="17">
        <f>IF(TYPE="8 Month",((C68/12)*8),IF(TYPE="End of Year",C68,0))</f>
        <v>0</v>
      </c>
      <c r="E68" s="19"/>
      <c r="F68" s="17">
        <f>D68-E68</f>
        <v>0</v>
      </c>
      <c r="G68" s="73">
        <f t="shared" si="3"/>
        <v>0</v>
      </c>
      <c r="H68" s="19"/>
      <c r="I68" s="17">
        <f>C68-H68</f>
        <v>0</v>
      </c>
      <c r="J68" s="3">
        <f t="shared" si="0"/>
        <v>0</v>
      </c>
    </row>
    <row r="69" spans="1:10" s="74" customFormat="1">
      <c r="A69" s="78"/>
      <c r="B69" s="10"/>
      <c r="C69" s="20"/>
      <c r="D69" s="20"/>
      <c r="E69" s="20"/>
      <c r="F69" s="20"/>
      <c r="G69" s="99"/>
      <c r="H69" s="20"/>
      <c r="I69" s="20"/>
      <c r="J69" s="92"/>
    </row>
    <row r="70" spans="1:10" s="74" customFormat="1">
      <c r="A70" s="70"/>
      <c r="B70" s="1" t="s">
        <v>11</v>
      </c>
      <c r="C70" s="17">
        <f>SUM(C65:C68)</f>
        <v>0</v>
      </c>
      <c r="D70" s="17">
        <f>SUM(D65:D68)</f>
        <v>0</v>
      </c>
      <c r="E70" s="17">
        <f>SUM(E65:E68)</f>
        <v>0</v>
      </c>
      <c r="F70" s="17">
        <f>SUM(F65:F68)</f>
        <v>0</v>
      </c>
      <c r="G70" s="73">
        <f t="shared" si="3"/>
        <v>0</v>
      </c>
      <c r="H70" s="17">
        <f>SUM(H65:H68)</f>
        <v>0</v>
      </c>
      <c r="I70" s="17">
        <f>SUM(I65:I68)</f>
        <v>0</v>
      </c>
      <c r="J70" s="3">
        <f t="shared" si="0"/>
        <v>0</v>
      </c>
    </row>
    <row r="71" spans="1:10" s="74" customFormat="1" ht="15.75" thickBot="1">
      <c r="A71" s="78"/>
      <c r="B71" s="10"/>
      <c r="C71" s="20"/>
      <c r="D71" s="20"/>
      <c r="E71" s="20"/>
      <c r="F71" s="20"/>
      <c r="G71" s="20"/>
      <c r="H71" s="20"/>
      <c r="I71" s="20"/>
      <c r="J71" s="92"/>
    </row>
    <row r="72" spans="1:10" s="74" customFormat="1">
      <c r="A72" s="76"/>
      <c r="B72" s="1" t="s">
        <v>91</v>
      </c>
      <c r="C72" s="16"/>
      <c r="D72" s="17">
        <f>IF(TYPE="8 Month",((C72/12)*8),IF(TYPE="End of Year",C72,0))</f>
        <v>0</v>
      </c>
      <c r="E72" s="16"/>
      <c r="F72" s="83">
        <f>D72-E72</f>
        <v>0</v>
      </c>
      <c r="G72" s="73">
        <f>IF(F72=0,0,IF(D72=0,0,F72/D72))</f>
        <v>0</v>
      </c>
      <c r="H72" s="16"/>
      <c r="I72" s="17">
        <f>C72-H72</f>
        <v>0</v>
      </c>
      <c r="J72" s="3">
        <f t="shared" si="0"/>
        <v>0</v>
      </c>
    </row>
    <row r="73" spans="1:10" s="74" customFormat="1" ht="30.75" customHeight="1">
      <c r="A73" s="77"/>
      <c r="B73" s="23" t="s">
        <v>22</v>
      </c>
      <c r="C73" s="18"/>
      <c r="D73" s="17">
        <f>IF(TYPE="8 Month",((C73/12)*8),IF(TYPE="End of Year",C73,0))</f>
        <v>0</v>
      </c>
      <c r="E73" s="18"/>
      <c r="F73" s="83">
        <f t="shared" ref="F73:F75" si="4">D73-E73</f>
        <v>0</v>
      </c>
      <c r="G73" s="73">
        <f>IF(F73=0,0,IF(D73=0,0,F73/D73))</f>
        <v>0</v>
      </c>
      <c r="H73" s="18"/>
      <c r="I73" s="17">
        <f>C73-H73</f>
        <v>0</v>
      </c>
      <c r="J73" s="3">
        <f t="shared" si="0"/>
        <v>0</v>
      </c>
    </row>
    <row r="74" spans="1:10" s="74" customFormat="1" ht="24.75">
      <c r="A74" s="70"/>
      <c r="B74" s="23" t="s">
        <v>23</v>
      </c>
      <c r="C74" s="18"/>
      <c r="D74" s="17">
        <f>IF(TYPE="8 Month",((C74/12)*8),IF(TYPE="End of Year",C74,0))</f>
        <v>0</v>
      </c>
      <c r="E74" s="18"/>
      <c r="F74" s="83">
        <f t="shared" si="4"/>
        <v>0</v>
      </c>
      <c r="G74" s="73">
        <f>IF(F74=0,0,IF(D74=0,0,F74/D74))</f>
        <v>0</v>
      </c>
      <c r="H74" s="18"/>
      <c r="I74" s="17">
        <f>C74-H74</f>
        <v>0</v>
      </c>
      <c r="J74" s="3">
        <f t="shared" si="0"/>
        <v>0</v>
      </c>
    </row>
    <row r="75" spans="1:10" ht="15.75" thickBot="1">
      <c r="A75" s="4"/>
      <c r="B75" s="1" t="s">
        <v>26</v>
      </c>
      <c r="C75" s="19"/>
      <c r="D75" s="17">
        <f>IF(TYPE="8 Month",((C75/12)*8),IF(TYPE="End of Year",C75,0))</f>
        <v>0</v>
      </c>
      <c r="E75" s="19"/>
      <c r="F75" s="83">
        <f t="shared" si="4"/>
        <v>0</v>
      </c>
      <c r="G75" s="73">
        <f>IF(F75=0,0,IF(D75=0,0,F75/D75))</f>
        <v>0</v>
      </c>
      <c r="H75" s="19"/>
      <c r="I75" s="17">
        <f>C75-H75</f>
        <v>0</v>
      </c>
      <c r="J75" s="3">
        <f t="shared" si="0"/>
        <v>0</v>
      </c>
    </row>
    <row r="76" spans="1:10">
      <c r="A76" s="8"/>
      <c r="B76" s="11"/>
      <c r="C76" s="20"/>
      <c r="D76" s="20"/>
      <c r="E76" s="20"/>
      <c r="F76" s="20"/>
      <c r="G76" s="20"/>
      <c r="H76" s="20"/>
      <c r="I76" s="20"/>
      <c r="J76" s="92"/>
    </row>
    <row r="77" spans="1:10">
      <c r="A77" s="4"/>
      <c r="B77" s="1" t="s">
        <v>18</v>
      </c>
      <c r="C77" s="17">
        <f>C70-SUM(C72:C75)</f>
        <v>0</v>
      </c>
      <c r="D77" s="17">
        <f>D70-SUM(D72:D75)</f>
        <v>0</v>
      </c>
      <c r="E77" s="17">
        <f>E70-SUM(E72:E75)</f>
        <v>0</v>
      </c>
      <c r="F77" s="17">
        <f>F70-SUM(F72:F75)</f>
        <v>0</v>
      </c>
      <c r="G77" s="73">
        <f>IF(F77=0,0,IF(D77=0,0,F77/D77))</f>
        <v>0</v>
      </c>
      <c r="H77" s="17">
        <f>H70-SUM(H72:H75)</f>
        <v>0</v>
      </c>
      <c r="I77" s="17">
        <f>I70-SUM(I72:I75)</f>
        <v>0</v>
      </c>
      <c r="J77" s="3">
        <f t="shared" si="0"/>
        <v>0</v>
      </c>
    </row>
    <row r="78" spans="1:10" ht="15.75" thickBot="1">
      <c r="A78" s="76" t="s">
        <v>88</v>
      </c>
      <c r="B78" s="1"/>
      <c r="C78" s="17"/>
      <c r="D78" s="17"/>
      <c r="E78" s="17"/>
      <c r="F78" s="17"/>
      <c r="G78" s="73"/>
      <c r="H78" s="17"/>
      <c r="I78" s="17"/>
      <c r="J78" s="3"/>
    </row>
    <row r="79" spans="1:10" ht="15.75" thickBot="1">
      <c r="A79" s="81" t="s">
        <v>107</v>
      </c>
      <c r="B79" s="2"/>
      <c r="C79" s="113"/>
      <c r="D79" s="21"/>
      <c r="E79" s="21"/>
      <c r="F79" s="21"/>
      <c r="G79" s="82"/>
      <c r="H79" s="113"/>
      <c r="I79" s="21"/>
      <c r="J79" s="5"/>
    </row>
    <row r="80" spans="1:10" s="41" customFormat="1" ht="15.75" thickBot="1">
      <c r="A80" s="84"/>
      <c r="B80" s="1"/>
      <c r="C80" s="17"/>
      <c r="D80" s="17"/>
      <c r="E80" s="17"/>
      <c r="F80" s="17"/>
      <c r="G80" s="73"/>
      <c r="H80" s="17"/>
      <c r="I80" s="17"/>
      <c r="J80" s="73"/>
    </row>
    <row r="81" spans="1:10" ht="31.5" customHeight="1" thickBot="1">
      <c r="A81" s="121" t="s">
        <v>92</v>
      </c>
      <c r="B81" s="122"/>
      <c r="C81" s="122"/>
      <c r="D81" s="122"/>
      <c r="E81" s="122"/>
      <c r="F81" s="122"/>
      <c r="G81" s="122"/>
      <c r="H81" s="122"/>
      <c r="I81" s="122"/>
      <c r="J81" s="123"/>
    </row>
    <row r="82" spans="1:10">
      <c r="A82" s="87" t="s">
        <v>93</v>
      </c>
      <c r="B82" s="127"/>
      <c r="C82" s="128"/>
      <c r="D82" s="128"/>
      <c r="E82" s="128"/>
      <c r="F82" s="128"/>
      <c r="G82" s="128"/>
      <c r="H82" s="128"/>
      <c r="I82" s="128"/>
      <c r="J82" s="129"/>
    </row>
    <row r="83" spans="1:10" ht="15.75" thickBot="1">
      <c r="A83" s="88"/>
      <c r="B83" s="115"/>
      <c r="C83" s="116"/>
      <c r="D83" s="116"/>
      <c r="E83" s="116"/>
      <c r="F83" s="116"/>
      <c r="G83" s="116"/>
      <c r="H83" s="116"/>
      <c r="I83" s="116"/>
      <c r="J83" s="117"/>
    </row>
    <row r="84" spans="1:10">
      <c r="A84" s="96" t="s">
        <v>94</v>
      </c>
      <c r="B84" s="130"/>
      <c r="C84" s="130"/>
      <c r="D84" s="130"/>
      <c r="E84" s="130"/>
      <c r="F84" s="130"/>
      <c r="G84" s="130"/>
      <c r="H84" s="130"/>
      <c r="I84" s="130"/>
      <c r="J84" s="131"/>
    </row>
    <row r="85" spans="1:10" ht="15.75" thickBot="1">
      <c r="A85" s="88"/>
      <c r="B85" s="115"/>
      <c r="C85" s="116"/>
      <c r="D85" s="116"/>
      <c r="E85" s="116"/>
      <c r="F85" s="116"/>
      <c r="G85" s="116"/>
      <c r="H85" s="116"/>
      <c r="I85" s="116"/>
      <c r="J85" s="117"/>
    </row>
    <row r="86" spans="1:10">
      <c r="A86" s="96" t="s">
        <v>95</v>
      </c>
      <c r="B86" s="130"/>
      <c r="C86" s="130"/>
      <c r="D86" s="130"/>
      <c r="E86" s="130"/>
      <c r="F86" s="130"/>
      <c r="G86" s="130"/>
      <c r="H86" s="130"/>
      <c r="I86" s="130"/>
      <c r="J86" s="131"/>
    </row>
    <row r="87" spans="1:10" ht="15.75" thickBot="1">
      <c r="A87" s="88"/>
      <c r="B87" s="115"/>
      <c r="C87" s="116"/>
      <c r="D87" s="116"/>
      <c r="E87" s="116"/>
      <c r="F87" s="116"/>
      <c r="G87" s="116"/>
      <c r="H87" s="116"/>
      <c r="I87" s="116"/>
      <c r="J87" s="117"/>
    </row>
    <row r="88" spans="1:10">
      <c r="A88" s="96" t="s">
        <v>96</v>
      </c>
      <c r="B88" s="130"/>
      <c r="C88" s="130"/>
      <c r="D88" s="130"/>
      <c r="E88" s="130"/>
      <c r="F88" s="130"/>
      <c r="G88" s="130"/>
      <c r="H88" s="130"/>
      <c r="I88" s="130"/>
      <c r="J88" s="131"/>
    </row>
    <row r="89" spans="1:10" ht="15.75" thickBot="1">
      <c r="A89" s="88"/>
      <c r="B89" s="115"/>
      <c r="C89" s="116"/>
      <c r="D89" s="116"/>
      <c r="E89" s="116"/>
      <c r="F89" s="116"/>
      <c r="G89" s="116"/>
      <c r="H89" s="116"/>
      <c r="I89" s="116"/>
      <c r="J89" s="117"/>
    </row>
    <row r="90" spans="1:10">
      <c r="A90" s="98" t="s">
        <v>97</v>
      </c>
      <c r="B90" s="137"/>
      <c r="C90" s="138"/>
      <c r="D90" s="138"/>
      <c r="E90" s="138"/>
      <c r="F90" s="138"/>
      <c r="G90" s="138"/>
      <c r="H90" s="138"/>
      <c r="I90" s="138"/>
      <c r="J90" s="139"/>
    </row>
    <row r="91" spans="1:10" ht="15.75" thickBot="1">
      <c r="A91" s="88"/>
      <c r="B91" s="132"/>
      <c r="C91" s="132"/>
      <c r="D91" s="132"/>
      <c r="E91" s="132"/>
      <c r="F91" s="132"/>
      <c r="G91" s="132"/>
      <c r="H91" s="132"/>
      <c r="I91" s="132"/>
      <c r="J91" s="133"/>
    </row>
    <row r="92" spans="1:10" ht="15.75">
      <c r="A92" s="124" t="s">
        <v>98</v>
      </c>
      <c r="B92" s="125"/>
      <c r="C92" s="125"/>
      <c r="D92" s="125"/>
      <c r="E92" s="125"/>
      <c r="F92" s="125"/>
      <c r="G92" s="125"/>
      <c r="H92" s="125"/>
      <c r="I92" s="125"/>
      <c r="J92" s="126"/>
    </row>
    <row r="93" spans="1:10">
      <c r="A93" s="89" t="s">
        <v>93</v>
      </c>
      <c r="B93" s="140"/>
      <c r="C93" s="140"/>
      <c r="D93" s="140"/>
      <c r="E93" s="140"/>
      <c r="F93" s="140"/>
      <c r="G93" s="140"/>
      <c r="H93" s="140"/>
      <c r="I93" s="140"/>
      <c r="J93" s="141"/>
    </row>
    <row r="94" spans="1:10" ht="15.75" thickBot="1">
      <c r="A94" s="88"/>
      <c r="B94" s="162"/>
      <c r="C94" s="166"/>
      <c r="D94" s="166"/>
      <c r="E94" s="166"/>
      <c r="F94" s="166"/>
      <c r="G94" s="166"/>
      <c r="H94" s="166"/>
      <c r="I94" s="166"/>
      <c r="J94" s="167"/>
    </row>
    <row r="95" spans="1:10">
      <c r="A95" s="96" t="s">
        <v>94</v>
      </c>
      <c r="B95" s="150"/>
      <c r="C95" s="150"/>
      <c r="D95" s="150"/>
      <c r="E95" s="150"/>
      <c r="F95" s="150"/>
      <c r="G95" s="150"/>
      <c r="H95" s="150"/>
      <c r="I95" s="150"/>
      <c r="J95" s="151"/>
    </row>
    <row r="96" spans="1:10" ht="15.75" thickBot="1">
      <c r="A96" s="88"/>
      <c r="B96" s="162"/>
      <c r="C96" s="166"/>
      <c r="D96" s="166"/>
      <c r="E96" s="166"/>
      <c r="F96" s="166"/>
      <c r="G96" s="166"/>
      <c r="H96" s="166"/>
      <c r="I96" s="166"/>
      <c r="J96" s="167"/>
    </row>
    <row r="97" spans="1:10">
      <c r="A97" s="96" t="s">
        <v>95</v>
      </c>
      <c r="B97" s="150"/>
      <c r="C97" s="150"/>
      <c r="D97" s="150"/>
      <c r="E97" s="150"/>
      <c r="F97" s="150"/>
      <c r="G97" s="150"/>
      <c r="H97" s="150"/>
      <c r="I97" s="150"/>
      <c r="J97" s="151"/>
    </row>
    <row r="98" spans="1:10" ht="15.75" thickBot="1">
      <c r="A98" s="88"/>
      <c r="B98" s="162"/>
      <c r="C98" s="166"/>
      <c r="D98" s="166"/>
      <c r="E98" s="166"/>
      <c r="F98" s="166"/>
      <c r="G98" s="166"/>
      <c r="H98" s="166"/>
      <c r="I98" s="166"/>
      <c r="J98" s="167"/>
    </row>
    <row r="99" spans="1:10">
      <c r="A99" s="96" t="s">
        <v>96</v>
      </c>
      <c r="B99" s="150"/>
      <c r="C99" s="150"/>
      <c r="D99" s="150"/>
      <c r="E99" s="150"/>
      <c r="F99" s="150"/>
      <c r="G99" s="150"/>
      <c r="H99" s="150"/>
      <c r="I99" s="150"/>
      <c r="J99" s="151"/>
    </row>
    <row r="100" spans="1:10" ht="15.75" thickBot="1">
      <c r="A100" s="88"/>
      <c r="B100" s="162"/>
      <c r="C100" s="166"/>
      <c r="D100" s="166"/>
      <c r="E100" s="166"/>
      <c r="F100" s="166"/>
      <c r="G100" s="166"/>
      <c r="H100" s="166"/>
      <c r="I100" s="166"/>
      <c r="J100" s="167"/>
    </row>
    <row r="101" spans="1:10">
      <c r="A101" s="98" t="s">
        <v>97</v>
      </c>
      <c r="B101" s="157"/>
      <c r="C101" s="158"/>
      <c r="D101" s="158"/>
      <c r="E101" s="158"/>
      <c r="F101" s="158"/>
      <c r="G101" s="158"/>
      <c r="H101" s="158"/>
      <c r="I101" s="158"/>
      <c r="J101" s="159"/>
    </row>
    <row r="102" spans="1:10" ht="15.75" thickBot="1">
      <c r="A102" s="88"/>
      <c r="B102" s="162"/>
      <c r="C102" s="152"/>
      <c r="D102" s="152"/>
      <c r="E102" s="152"/>
      <c r="F102" s="152"/>
      <c r="G102" s="152"/>
      <c r="H102" s="152"/>
      <c r="I102" s="152"/>
      <c r="J102" s="153"/>
    </row>
    <row r="103" spans="1:10" ht="15.75">
      <c r="A103" s="124" t="s">
        <v>106</v>
      </c>
      <c r="B103" s="145"/>
      <c r="C103" s="145"/>
      <c r="D103" s="145"/>
      <c r="E103" s="145"/>
      <c r="F103" s="145"/>
      <c r="G103" s="145"/>
      <c r="H103" s="145"/>
      <c r="I103" s="145"/>
      <c r="J103" s="146"/>
    </row>
    <row r="104" spans="1:10">
      <c r="A104" s="89" t="s">
        <v>93</v>
      </c>
      <c r="B104" s="140"/>
      <c r="C104" s="140"/>
      <c r="D104" s="140"/>
      <c r="E104" s="140"/>
      <c r="F104" s="140"/>
      <c r="G104" s="140"/>
      <c r="H104" s="140"/>
      <c r="I104" s="140"/>
      <c r="J104" s="141"/>
    </row>
    <row r="105" spans="1:10" ht="15.75" thickBot="1">
      <c r="A105" s="88"/>
      <c r="B105" s="162"/>
      <c r="C105" s="166"/>
      <c r="D105" s="166"/>
      <c r="E105" s="166"/>
      <c r="F105" s="166"/>
      <c r="G105" s="166"/>
      <c r="H105" s="166"/>
      <c r="I105" s="166"/>
      <c r="J105" s="167"/>
    </row>
    <row r="106" spans="1:10">
      <c r="A106" s="96" t="s">
        <v>94</v>
      </c>
      <c r="B106" s="150"/>
      <c r="C106" s="150"/>
      <c r="D106" s="150"/>
      <c r="E106" s="150"/>
      <c r="F106" s="150"/>
      <c r="G106" s="150"/>
      <c r="H106" s="150"/>
      <c r="I106" s="150"/>
      <c r="J106" s="151"/>
    </row>
    <row r="107" spans="1:10" ht="15.75" thickBot="1">
      <c r="A107" s="88"/>
      <c r="B107" s="162"/>
      <c r="C107" s="166"/>
      <c r="D107" s="166"/>
      <c r="E107" s="166"/>
      <c r="F107" s="166"/>
      <c r="G107" s="166"/>
      <c r="H107" s="166"/>
      <c r="I107" s="166"/>
      <c r="J107" s="167"/>
    </row>
    <row r="108" spans="1:10">
      <c r="A108" s="96" t="s">
        <v>95</v>
      </c>
      <c r="B108" s="150"/>
      <c r="C108" s="150"/>
      <c r="D108" s="150"/>
      <c r="E108" s="150"/>
      <c r="F108" s="150"/>
      <c r="G108" s="150"/>
      <c r="H108" s="150"/>
      <c r="I108" s="150"/>
      <c r="J108" s="151"/>
    </row>
    <row r="109" spans="1:10" ht="15.75" thickBot="1">
      <c r="A109" s="88"/>
      <c r="B109" s="162"/>
      <c r="C109" s="166"/>
      <c r="D109" s="166"/>
      <c r="E109" s="166"/>
      <c r="F109" s="166"/>
      <c r="G109" s="166"/>
      <c r="H109" s="166"/>
      <c r="I109" s="166"/>
      <c r="J109" s="167"/>
    </row>
    <row r="110" spans="1:10">
      <c r="A110" s="96" t="s">
        <v>96</v>
      </c>
      <c r="B110" s="150"/>
      <c r="C110" s="150"/>
      <c r="D110" s="150"/>
      <c r="E110" s="150"/>
      <c r="F110" s="150"/>
      <c r="G110" s="150"/>
      <c r="H110" s="150"/>
      <c r="I110" s="150"/>
      <c r="J110" s="151"/>
    </row>
    <row r="111" spans="1:10" ht="15.75" thickBot="1">
      <c r="A111" s="88"/>
      <c r="B111" s="162"/>
      <c r="C111" s="166"/>
      <c r="D111" s="166"/>
      <c r="E111" s="166"/>
      <c r="F111" s="166"/>
      <c r="G111" s="166"/>
      <c r="H111" s="166"/>
      <c r="I111" s="166"/>
      <c r="J111" s="167"/>
    </row>
    <row r="112" spans="1:10">
      <c r="A112" s="98" t="s">
        <v>97</v>
      </c>
      <c r="B112" s="157"/>
      <c r="C112" s="158"/>
      <c r="D112" s="158"/>
      <c r="E112" s="158"/>
      <c r="F112" s="158"/>
      <c r="G112" s="158"/>
      <c r="H112" s="158"/>
      <c r="I112" s="158"/>
      <c r="J112" s="159"/>
    </row>
    <row r="113" spans="1:10" ht="15.75" thickBot="1">
      <c r="A113" s="88"/>
      <c r="B113" s="152"/>
      <c r="C113" s="152"/>
      <c r="D113" s="152"/>
      <c r="E113" s="152"/>
      <c r="F113" s="152"/>
      <c r="G113" s="152"/>
      <c r="H113" s="152"/>
      <c r="I113" s="152"/>
      <c r="J113" s="153"/>
    </row>
    <row r="114" spans="1:10" ht="34.5" customHeight="1" thickBot="1">
      <c r="A114" s="134" t="s">
        <v>109</v>
      </c>
      <c r="B114" s="135"/>
      <c r="C114" s="135"/>
      <c r="D114" s="135"/>
      <c r="E114" s="135"/>
      <c r="F114" s="135"/>
      <c r="G114" s="135"/>
      <c r="H114" s="135"/>
      <c r="I114" s="135"/>
      <c r="J114" s="136"/>
    </row>
    <row r="115" spans="1:10" s="86" customFormat="1" ht="18.75" customHeight="1" thickTop="1">
      <c r="A115" s="147" t="s">
        <v>101</v>
      </c>
      <c r="B115" s="148"/>
      <c r="C115" s="148"/>
      <c r="D115" s="148"/>
      <c r="E115" s="148"/>
      <c r="F115" s="148"/>
      <c r="G115" s="148"/>
      <c r="H115" s="148"/>
      <c r="I115" s="148"/>
      <c r="J115" s="149"/>
    </row>
    <row r="116" spans="1:10" s="86" customFormat="1" ht="48" customHeight="1" thickBot="1">
      <c r="A116" s="154"/>
      <c r="B116" s="155"/>
      <c r="C116" s="155"/>
      <c r="D116" s="155"/>
      <c r="E116" s="155"/>
      <c r="F116" s="155"/>
      <c r="G116" s="155"/>
      <c r="H116" s="155"/>
      <c r="I116" s="155"/>
      <c r="J116" s="156"/>
    </row>
    <row r="117" spans="1:10" s="86" customFormat="1" ht="39.75" customHeight="1" thickTop="1">
      <c r="A117" s="163" t="s">
        <v>116</v>
      </c>
      <c r="B117" s="164"/>
      <c r="C117" s="164"/>
      <c r="D117" s="164"/>
      <c r="E117" s="164"/>
      <c r="F117" s="164"/>
      <c r="G117" s="164"/>
      <c r="H117" s="164"/>
      <c r="I117" s="164"/>
      <c r="J117" s="165"/>
    </row>
    <row r="118" spans="1:10" s="90" customFormat="1" ht="18.75" customHeight="1" thickBot="1">
      <c r="A118" s="94" t="s">
        <v>103</v>
      </c>
      <c r="B118" s="114"/>
      <c r="C118" s="94" t="s">
        <v>104</v>
      </c>
      <c r="D118" s="118"/>
      <c r="E118" s="118"/>
      <c r="F118" s="118"/>
      <c r="G118" s="94" t="s">
        <v>108</v>
      </c>
      <c r="H118" s="160"/>
      <c r="I118" s="160"/>
      <c r="J118" s="161"/>
    </row>
    <row r="119" spans="1:10" ht="22.5" customHeight="1" thickTop="1" thickBot="1">
      <c r="A119" s="142"/>
      <c r="B119" s="143"/>
      <c r="C119" s="143"/>
      <c r="D119" s="143"/>
      <c r="E119" s="143"/>
      <c r="F119" s="143"/>
      <c r="G119" s="143"/>
      <c r="H119" s="143"/>
      <c r="I119" s="143"/>
      <c r="J119" s="144"/>
    </row>
    <row r="120" spans="1:10" ht="15" customHeight="1"/>
    <row r="121" spans="1:10" ht="15" customHeight="1"/>
    <row r="122" spans="1:10" ht="15" customHeight="1"/>
    <row r="123" spans="1:10" ht="15" customHeight="1"/>
    <row r="124" spans="1:10" ht="15" customHeight="1"/>
    <row r="125" spans="1:10" ht="15" customHeight="1"/>
    <row r="126" spans="1:10" ht="15" customHeight="1"/>
    <row r="127" spans="1:10" ht="15" customHeight="1"/>
    <row r="128" spans="1:10" ht="15" customHeight="1"/>
    <row r="129" spans="1:2" ht="15" customHeight="1">
      <c r="B129" s="85"/>
    </row>
    <row r="130" spans="1:2" ht="15" customHeight="1"/>
    <row r="131" spans="1:2" ht="15" customHeight="1">
      <c r="A131" s="85"/>
    </row>
    <row r="132" spans="1:2" ht="15" customHeight="1"/>
    <row r="133" spans="1:2" ht="15" customHeight="1"/>
    <row r="134" spans="1:2" ht="15" customHeight="1"/>
    <row r="135" spans="1:2" ht="15" customHeight="1"/>
    <row r="136" spans="1:2" ht="15" customHeight="1"/>
    <row r="137" spans="1:2" ht="15" customHeight="1"/>
    <row r="138" spans="1:2" ht="15" customHeight="1"/>
    <row r="139" spans="1:2" ht="15" customHeight="1"/>
    <row r="140" spans="1:2" ht="15" customHeight="1"/>
    <row r="141" spans="1:2" ht="15" customHeight="1"/>
    <row r="142" spans="1:2" ht="15" customHeight="1"/>
    <row r="143" spans="1:2" ht="15" customHeight="1"/>
    <row r="144" spans="1:2"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sheetData>
  <sheetProtection password="CA3D" sheet="1" objects="1" scenarios="1"/>
  <mergeCells count="41">
    <mergeCell ref="B94:J94"/>
    <mergeCell ref="B96:J96"/>
    <mergeCell ref="B98:J98"/>
    <mergeCell ref="B100:J100"/>
    <mergeCell ref="B101:J101"/>
    <mergeCell ref="B95:J95"/>
    <mergeCell ref="B97:J97"/>
    <mergeCell ref="B99:J99"/>
    <mergeCell ref="B102:J102"/>
    <mergeCell ref="B104:J104"/>
    <mergeCell ref="B106:J106"/>
    <mergeCell ref="B108:J108"/>
    <mergeCell ref="B105:J105"/>
    <mergeCell ref="B107:J107"/>
    <mergeCell ref="A119:J119"/>
    <mergeCell ref="A103:J103"/>
    <mergeCell ref="A115:J115"/>
    <mergeCell ref="B110:J110"/>
    <mergeCell ref="B113:J113"/>
    <mergeCell ref="A116:J116"/>
    <mergeCell ref="B112:J112"/>
    <mergeCell ref="H118:J118"/>
    <mergeCell ref="A117:J117"/>
    <mergeCell ref="B109:J109"/>
    <mergeCell ref="B111:J111"/>
    <mergeCell ref="B85:J85"/>
    <mergeCell ref="D118:F118"/>
    <mergeCell ref="B1:C1"/>
    <mergeCell ref="A81:J81"/>
    <mergeCell ref="A92:J92"/>
    <mergeCell ref="B82:J82"/>
    <mergeCell ref="B84:J84"/>
    <mergeCell ref="B86:J86"/>
    <mergeCell ref="B88:J88"/>
    <mergeCell ref="B91:J91"/>
    <mergeCell ref="B83:J83"/>
    <mergeCell ref="A114:J114"/>
    <mergeCell ref="B87:J87"/>
    <mergeCell ref="B89:J89"/>
    <mergeCell ref="B90:J90"/>
    <mergeCell ref="B93:J93"/>
  </mergeCells>
  <pageMargins left="0.25" right="0.25" top="0.5" bottom="0.25" header="0.3" footer="0.3"/>
  <pageSetup scale="90" orientation="landscape" r:id="rId1"/>
  <headerFooter>
    <oddHeader>&amp;CDDS EXPENSE REPORT</oddHeader>
  </headerFooter>
  <ignoredErrors>
    <ignoredError sqref="G41 G13 G18 G27 G32 G47 G56 G61 G70 G77" formula="1"/>
  </ignoredErrors>
</worksheet>
</file>

<file path=xl/worksheets/sheet3.xml><?xml version="1.0" encoding="utf-8"?>
<worksheet xmlns="http://schemas.openxmlformats.org/spreadsheetml/2006/main" xmlns:r="http://schemas.openxmlformats.org/officeDocument/2006/relationships">
  <dimension ref="A1:U81"/>
  <sheetViews>
    <sheetView zoomScale="90" zoomScaleNormal="90" workbookViewId="0">
      <selection activeCell="V27" sqref="V27"/>
    </sheetView>
  </sheetViews>
  <sheetFormatPr defaultRowHeight="15"/>
  <cols>
    <col min="1" max="1" width="9.5703125" customWidth="1"/>
    <col min="2" max="2" width="3.5703125" customWidth="1"/>
    <col min="3" max="3" width="3.140625" customWidth="1"/>
    <col min="4" max="4" width="3.85546875" customWidth="1"/>
    <col min="5" max="5" width="3" customWidth="1"/>
    <col min="6" max="12" width="9.28515625" customWidth="1"/>
    <col min="13" max="13" width="13.5703125" customWidth="1"/>
    <col min="14" max="14" width="9.28515625" customWidth="1"/>
    <col min="15" max="15" width="13.28515625" bestFit="1" customWidth="1"/>
    <col min="16" max="16" width="12.140625" customWidth="1"/>
    <col min="17" max="17" width="9.28515625" hidden="1" customWidth="1"/>
    <col min="18" max="18" width="9.140625" hidden="1" customWidth="1"/>
    <col min="20" max="20" width="9.140625" customWidth="1"/>
    <col min="21" max="21" width="12.5703125" bestFit="1" customWidth="1"/>
  </cols>
  <sheetData>
    <row r="1" spans="1:21">
      <c r="A1" s="171" t="s">
        <v>63</v>
      </c>
      <c r="B1" s="172"/>
      <c r="C1" s="172"/>
      <c r="D1" s="172"/>
      <c r="E1" s="172"/>
      <c r="F1" s="172"/>
      <c r="G1" s="172"/>
      <c r="H1" s="172"/>
      <c r="I1" s="172"/>
      <c r="J1" s="172"/>
      <c r="K1" s="172"/>
      <c r="L1" s="172"/>
      <c r="M1" s="172"/>
      <c r="N1" s="172"/>
      <c r="O1" s="172"/>
      <c r="P1" s="173"/>
    </row>
    <row r="2" spans="1:21">
      <c r="A2" s="174" t="s">
        <v>64</v>
      </c>
      <c r="B2" s="175"/>
      <c r="C2" s="175"/>
      <c r="D2" s="175"/>
      <c r="E2" s="175"/>
      <c r="F2" s="175"/>
      <c r="G2" s="175"/>
      <c r="H2" s="175"/>
      <c r="I2" s="175"/>
      <c r="J2" s="175"/>
      <c r="K2" s="175"/>
      <c r="L2" s="175"/>
      <c r="M2" s="175"/>
      <c r="N2" s="175"/>
      <c r="O2" s="175"/>
      <c r="P2" s="176"/>
    </row>
    <row r="3" spans="1:21">
      <c r="A3" s="174" t="s">
        <v>68</v>
      </c>
      <c r="B3" s="175"/>
      <c r="C3" s="175"/>
      <c r="D3" s="175"/>
      <c r="E3" s="175"/>
      <c r="F3" s="175"/>
      <c r="G3" s="175"/>
      <c r="H3" s="175"/>
      <c r="I3" s="175"/>
      <c r="J3" s="175"/>
      <c r="K3" s="175"/>
      <c r="L3" s="175"/>
      <c r="M3" s="175"/>
      <c r="N3" s="175"/>
      <c r="O3" s="175"/>
      <c r="P3" s="176"/>
    </row>
    <row r="4" spans="1:21">
      <c r="A4" s="177" t="s">
        <v>65</v>
      </c>
      <c r="B4" s="178"/>
      <c r="C4" s="178"/>
      <c r="D4" s="178"/>
      <c r="E4" s="178"/>
      <c r="F4" s="178"/>
      <c r="G4" s="178"/>
      <c r="H4" s="178"/>
      <c r="I4" s="178"/>
      <c r="J4" s="178"/>
      <c r="K4" s="178"/>
      <c r="L4" s="178"/>
      <c r="M4" s="178"/>
      <c r="N4" s="178"/>
      <c r="O4" s="178"/>
      <c r="P4" s="179"/>
    </row>
    <row r="5" spans="1:21">
      <c r="A5" s="177" t="s">
        <v>66</v>
      </c>
      <c r="B5" s="178"/>
      <c r="C5" s="178"/>
      <c r="D5" s="178"/>
      <c r="E5" s="178"/>
      <c r="F5" s="178"/>
      <c r="G5" s="178"/>
      <c r="H5" s="178"/>
      <c r="I5" s="178"/>
      <c r="J5" s="178"/>
      <c r="K5" s="178"/>
      <c r="L5" s="178"/>
      <c r="M5" s="178"/>
      <c r="N5" s="178"/>
      <c r="O5" s="178"/>
      <c r="P5" s="179"/>
    </row>
    <row r="6" spans="1:21" ht="15.75" thickBot="1">
      <c r="A6" s="180" t="s">
        <v>67</v>
      </c>
      <c r="B6" s="181"/>
      <c r="C6" s="181"/>
      <c r="D6" s="181"/>
      <c r="E6" s="181"/>
      <c r="F6" s="181"/>
      <c r="G6" s="181"/>
      <c r="H6" s="181"/>
      <c r="I6" s="181"/>
      <c r="J6" s="181"/>
      <c r="K6" s="181"/>
      <c r="L6" s="181"/>
      <c r="M6" s="181"/>
      <c r="N6" s="181"/>
      <c r="O6" s="181"/>
      <c r="P6" s="182"/>
    </row>
    <row r="7" spans="1:21" ht="15.75" thickBot="1">
      <c r="A7" s="65"/>
      <c r="B7" s="51">
        <v>1</v>
      </c>
      <c r="C7" s="51" t="s">
        <v>31</v>
      </c>
      <c r="D7" s="51"/>
      <c r="E7" s="51"/>
      <c r="F7" s="51"/>
      <c r="G7" s="51"/>
      <c r="H7" s="51"/>
      <c r="I7" s="51"/>
      <c r="J7" s="51"/>
      <c r="K7" s="51"/>
      <c r="L7" s="51"/>
      <c r="M7" s="51"/>
      <c r="N7" s="51"/>
      <c r="O7" s="51"/>
      <c r="P7" s="52"/>
    </row>
    <row r="8" spans="1:21" ht="15.75" thickBot="1">
      <c r="A8" s="26"/>
      <c r="B8" s="41">
        <v>2</v>
      </c>
      <c r="C8" s="41" t="s">
        <v>58</v>
      </c>
      <c r="D8" s="41"/>
      <c r="E8" s="41"/>
      <c r="F8" s="41"/>
      <c r="G8" s="41"/>
      <c r="H8" s="41"/>
      <c r="I8" s="41"/>
      <c r="J8" s="41"/>
      <c r="K8" s="41"/>
      <c r="L8" s="41"/>
      <c r="M8" s="41"/>
      <c r="N8" s="41"/>
      <c r="O8" s="41"/>
      <c r="P8" s="55"/>
    </row>
    <row r="9" spans="1:21" ht="15.75" thickBot="1">
      <c r="A9" s="4"/>
      <c r="B9" s="41">
        <v>3</v>
      </c>
      <c r="C9" s="41" t="s">
        <v>56</v>
      </c>
      <c r="D9" s="41"/>
      <c r="E9" s="41"/>
      <c r="F9" s="41"/>
      <c r="G9" s="41"/>
      <c r="H9" s="41"/>
      <c r="I9" s="41"/>
      <c r="J9" s="41"/>
      <c r="K9" s="41"/>
      <c r="L9" s="41"/>
      <c r="M9" s="41"/>
      <c r="N9" s="41"/>
      <c r="O9" s="41"/>
      <c r="P9" s="55"/>
    </row>
    <row r="10" spans="1:21" ht="15.75" thickBot="1">
      <c r="A10" s="26"/>
      <c r="B10" s="41"/>
      <c r="C10" s="41"/>
      <c r="D10" s="41" t="s">
        <v>48</v>
      </c>
      <c r="E10" s="41" t="s">
        <v>27</v>
      </c>
      <c r="F10" s="41"/>
      <c r="G10" s="41"/>
      <c r="H10" s="41"/>
      <c r="I10" s="40"/>
      <c r="J10" s="50" t="s">
        <v>49</v>
      </c>
      <c r="K10" s="41" t="s">
        <v>74</v>
      </c>
      <c r="L10" s="41"/>
      <c r="M10" s="41"/>
      <c r="N10" s="40"/>
      <c r="O10" s="50" t="s">
        <v>126</v>
      </c>
      <c r="P10" s="55"/>
      <c r="S10" s="95"/>
    </row>
    <row r="11" spans="1:21" ht="15.75" thickBot="1">
      <c r="A11" s="26"/>
      <c r="B11" s="41"/>
      <c r="C11" s="41"/>
      <c r="D11" s="41" t="s">
        <v>51</v>
      </c>
      <c r="E11" s="41" t="s">
        <v>90</v>
      </c>
      <c r="F11" s="41"/>
      <c r="G11" s="41"/>
      <c r="H11" s="41"/>
      <c r="I11" s="40"/>
      <c r="J11" s="50" t="s">
        <v>75</v>
      </c>
      <c r="K11" s="41" t="s">
        <v>28</v>
      </c>
      <c r="L11" s="41"/>
      <c r="M11" s="41"/>
      <c r="N11" s="41"/>
      <c r="O11" s="41"/>
      <c r="P11" s="55"/>
      <c r="S11" s="103"/>
      <c r="T11" s="103"/>
      <c r="U11" s="104"/>
    </row>
    <row r="12" spans="1:21" ht="15.75" thickBot="1">
      <c r="A12" s="56"/>
      <c r="B12" s="41">
        <v>4</v>
      </c>
      <c r="C12" s="41" t="s">
        <v>60</v>
      </c>
      <c r="D12" s="41"/>
      <c r="E12" s="41"/>
      <c r="F12" s="41"/>
      <c r="G12" s="41"/>
      <c r="H12" s="41"/>
      <c r="I12" s="41"/>
      <c r="J12" s="41"/>
      <c r="K12" s="41"/>
      <c r="L12" s="41"/>
      <c r="M12" s="41"/>
      <c r="N12" s="41"/>
      <c r="O12" s="41"/>
      <c r="P12" s="55"/>
      <c r="S12" s="103"/>
      <c r="T12" s="103"/>
      <c r="U12" s="104"/>
    </row>
    <row r="13" spans="1:21" ht="15.75" thickBot="1">
      <c r="A13" s="26"/>
      <c r="B13" s="41"/>
      <c r="C13" s="41"/>
      <c r="D13" s="41" t="s">
        <v>48</v>
      </c>
      <c r="E13" s="41" t="s">
        <v>27</v>
      </c>
      <c r="F13" s="41"/>
      <c r="G13" s="41"/>
      <c r="H13" s="41"/>
      <c r="I13" s="40"/>
      <c r="J13" s="50" t="s">
        <v>49</v>
      </c>
      <c r="K13" s="41" t="s">
        <v>74</v>
      </c>
      <c r="L13" s="41"/>
      <c r="M13" s="41"/>
      <c r="N13" s="40"/>
      <c r="O13" s="50" t="s">
        <v>126</v>
      </c>
      <c r="P13" s="55"/>
      <c r="S13" s="103"/>
      <c r="T13" s="103"/>
      <c r="U13" s="105"/>
    </row>
    <row r="14" spans="1:21" ht="15.75" thickBot="1">
      <c r="A14" s="26"/>
      <c r="B14" s="41"/>
      <c r="C14" s="41"/>
      <c r="D14" s="41" t="s">
        <v>51</v>
      </c>
      <c r="E14" s="41" t="s">
        <v>90</v>
      </c>
      <c r="F14" s="41"/>
      <c r="G14" s="41"/>
      <c r="H14" s="41"/>
      <c r="I14" s="40"/>
      <c r="J14" s="50" t="s">
        <v>75</v>
      </c>
      <c r="K14" s="41" t="s">
        <v>28</v>
      </c>
      <c r="L14" s="41"/>
      <c r="M14" s="41"/>
      <c r="N14" s="41"/>
      <c r="O14" s="41"/>
      <c r="P14" s="55"/>
      <c r="S14" s="103"/>
      <c r="T14" s="103"/>
      <c r="U14" s="103"/>
    </row>
    <row r="15" spans="1:21" ht="15.75" thickBot="1">
      <c r="A15" s="4"/>
      <c r="B15" s="41">
        <v>5</v>
      </c>
      <c r="C15" s="41" t="s">
        <v>30</v>
      </c>
      <c r="D15" s="41"/>
      <c r="E15" s="41"/>
      <c r="F15" s="41"/>
      <c r="G15" s="41"/>
      <c r="H15" s="41"/>
      <c r="I15" s="41"/>
      <c r="J15" s="41"/>
      <c r="K15" s="41"/>
      <c r="L15" s="41"/>
      <c r="M15" s="41"/>
      <c r="N15" s="41"/>
      <c r="O15" s="41"/>
      <c r="P15" s="55"/>
      <c r="S15" s="106"/>
      <c r="T15" s="103"/>
      <c r="U15" s="103"/>
    </row>
    <row r="16" spans="1:21" ht="15.75" thickBot="1">
      <c r="A16" s="26"/>
      <c r="B16" s="41"/>
      <c r="C16" s="41"/>
      <c r="D16" s="41" t="s">
        <v>48</v>
      </c>
      <c r="E16" s="41" t="s">
        <v>69</v>
      </c>
      <c r="F16" s="41"/>
      <c r="G16" s="41"/>
      <c r="H16" s="41"/>
      <c r="I16" s="41"/>
      <c r="J16" s="40"/>
      <c r="K16" s="50" t="s">
        <v>49</v>
      </c>
      <c r="L16" s="41" t="s">
        <v>28</v>
      </c>
      <c r="M16" s="41"/>
      <c r="N16" s="41"/>
      <c r="O16" s="41"/>
      <c r="P16" s="55"/>
      <c r="S16" s="103"/>
      <c r="T16" s="103"/>
      <c r="U16" s="104"/>
    </row>
    <row r="17" spans="1:21" ht="15.75" thickBot="1">
      <c r="A17" s="4"/>
      <c r="B17" s="41">
        <v>6</v>
      </c>
      <c r="C17" s="41" t="s">
        <v>29</v>
      </c>
      <c r="D17" s="41"/>
      <c r="E17" s="41"/>
      <c r="F17" s="41"/>
      <c r="G17" s="41"/>
      <c r="H17" s="41"/>
      <c r="I17" s="41"/>
      <c r="J17" s="41"/>
      <c r="K17" s="41"/>
      <c r="L17" s="41"/>
      <c r="M17" s="41"/>
      <c r="N17" s="41"/>
      <c r="O17" s="41"/>
      <c r="P17" s="55"/>
      <c r="S17" s="103"/>
      <c r="T17" s="103"/>
      <c r="U17" s="104"/>
    </row>
    <row r="18" spans="1:21" ht="15.75" thickBot="1">
      <c r="A18" s="26"/>
      <c r="B18" s="41"/>
      <c r="C18" s="41"/>
      <c r="D18" s="41" t="s">
        <v>48</v>
      </c>
      <c r="E18" s="41" t="s">
        <v>69</v>
      </c>
      <c r="F18" s="41"/>
      <c r="G18" s="41"/>
      <c r="H18" s="41"/>
      <c r="I18" s="41"/>
      <c r="J18" s="40"/>
      <c r="K18" s="50" t="s">
        <v>49</v>
      </c>
      <c r="L18" s="41" t="s">
        <v>28</v>
      </c>
      <c r="M18" s="41"/>
      <c r="N18" s="41"/>
      <c r="O18" s="41"/>
      <c r="P18" s="55"/>
      <c r="S18" s="103"/>
      <c r="T18" s="103"/>
      <c r="U18" s="105"/>
    </row>
    <row r="19" spans="1:21" ht="15.75" thickBot="1">
      <c r="A19" s="4"/>
      <c r="B19" s="41">
        <v>7</v>
      </c>
      <c r="C19" s="41" t="s">
        <v>102</v>
      </c>
      <c r="D19" s="41"/>
      <c r="E19" s="41"/>
      <c r="F19" s="41"/>
      <c r="G19" s="41"/>
      <c r="H19" s="41"/>
      <c r="I19" s="41"/>
      <c r="J19" s="41"/>
      <c r="K19" s="41"/>
      <c r="L19" s="41"/>
      <c r="M19" s="41"/>
      <c r="N19" s="41"/>
      <c r="O19" s="41"/>
      <c r="P19" s="55"/>
      <c r="S19" s="103"/>
      <c r="T19" s="103"/>
      <c r="U19" s="103"/>
    </row>
    <row r="20" spans="1:21" ht="15.75" thickBot="1">
      <c r="A20" s="26"/>
      <c r="B20" s="41"/>
      <c r="C20" s="41"/>
      <c r="D20" s="41" t="s">
        <v>48</v>
      </c>
      <c r="E20" s="41" t="s">
        <v>27</v>
      </c>
      <c r="F20" s="41"/>
      <c r="G20" s="41"/>
      <c r="H20" s="41"/>
      <c r="I20" s="41"/>
      <c r="J20" s="41"/>
      <c r="K20" s="41"/>
      <c r="L20" s="41"/>
      <c r="M20" s="41"/>
      <c r="N20" s="41"/>
      <c r="O20" s="41"/>
      <c r="P20" s="55"/>
      <c r="S20" s="103"/>
      <c r="T20" s="103"/>
      <c r="U20" s="104"/>
    </row>
    <row r="21" spans="1:21" ht="15.75" thickBot="1">
      <c r="A21" s="26"/>
      <c r="B21" s="41"/>
      <c r="C21" s="41"/>
      <c r="D21" s="41"/>
      <c r="E21" s="41" t="s">
        <v>32</v>
      </c>
      <c r="F21" s="41" t="s">
        <v>33</v>
      </c>
      <c r="G21" s="41"/>
      <c r="H21" s="41"/>
      <c r="I21" s="41"/>
      <c r="J21" s="41"/>
      <c r="K21" s="41"/>
      <c r="L21" s="41"/>
      <c r="M21" s="41"/>
      <c r="N21" s="41"/>
      <c r="O21" s="41"/>
      <c r="P21" s="55"/>
      <c r="S21" s="103"/>
      <c r="T21" s="103"/>
      <c r="U21" s="105"/>
    </row>
    <row r="22" spans="1:21" ht="15.75" thickBot="1">
      <c r="A22" s="26"/>
      <c r="B22" s="41"/>
      <c r="C22" s="41"/>
      <c r="D22" s="41" t="s">
        <v>49</v>
      </c>
      <c r="E22" s="41" t="s">
        <v>74</v>
      </c>
      <c r="F22" s="41"/>
      <c r="G22" s="41"/>
      <c r="H22" s="41"/>
      <c r="I22" s="41"/>
      <c r="J22" s="41"/>
      <c r="K22" s="41"/>
      <c r="L22" s="41"/>
      <c r="M22" s="41"/>
      <c r="N22" s="41"/>
      <c r="O22" s="41"/>
      <c r="P22" s="55"/>
      <c r="S22" s="103"/>
      <c r="T22" s="103"/>
      <c r="U22" s="103"/>
    </row>
    <row r="23" spans="1:21" ht="15.75" thickBot="1">
      <c r="A23" s="26"/>
      <c r="B23" s="41"/>
      <c r="C23" s="41"/>
      <c r="D23" s="41"/>
      <c r="E23" s="41" t="s">
        <v>32</v>
      </c>
      <c r="F23" s="41" t="s">
        <v>33</v>
      </c>
      <c r="G23" s="41"/>
      <c r="H23" s="41"/>
      <c r="I23" s="41"/>
      <c r="J23" s="41"/>
      <c r="K23" s="41"/>
      <c r="L23" s="41"/>
      <c r="M23" s="41"/>
      <c r="N23" s="41"/>
      <c r="O23" s="41"/>
      <c r="P23" s="55"/>
      <c r="S23" s="103"/>
      <c r="T23" s="103"/>
      <c r="U23" s="103"/>
    </row>
    <row r="24" spans="1:21" ht="15.75" thickBot="1">
      <c r="A24" s="26"/>
      <c r="B24" s="41"/>
      <c r="C24" s="41"/>
      <c r="D24" s="41" t="s">
        <v>50</v>
      </c>
      <c r="E24" s="41" t="s">
        <v>69</v>
      </c>
      <c r="F24" s="41"/>
      <c r="G24" s="41"/>
      <c r="H24" s="41"/>
      <c r="I24" s="41"/>
      <c r="J24" s="41"/>
      <c r="K24" s="41"/>
      <c r="L24" s="41"/>
      <c r="M24" s="41"/>
      <c r="N24" s="41"/>
      <c r="O24" s="41"/>
      <c r="P24" s="55"/>
      <c r="S24" s="103"/>
      <c r="T24" s="107"/>
      <c r="U24" s="103"/>
    </row>
    <row r="25" spans="1:21" ht="15.75" thickBot="1">
      <c r="A25" s="26"/>
      <c r="B25" s="41"/>
      <c r="C25" s="41"/>
      <c r="D25" s="41"/>
      <c r="E25" s="41" t="s">
        <v>32</v>
      </c>
      <c r="F25" s="41" t="s">
        <v>33</v>
      </c>
      <c r="G25" s="41"/>
      <c r="H25" s="41"/>
      <c r="I25" s="41"/>
      <c r="J25" s="41"/>
      <c r="K25" s="41"/>
      <c r="L25" s="41"/>
      <c r="M25" s="41"/>
      <c r="N25" s="41"/>
      <c r="O25" s="41"/>
      <c r="P25" s="55"/>
      <c r="S25" s="103"/>
      <c r="T25" s="105"/>
      <c r="U25" s="103"/>
    </row>
    <row r="26" spans="1:21" ht="15.75" thickBot="1">
      <c r="A26" s="26"/>
      <c r="B26" s="41"/>
      <c r="C26" s="41"/>
      <c r="D26" s="41" t="s">
        <v>51</v>
      </c>
      <c r="E26" s="41" t="s">
        <v>90</v>
      </c>
      <c r="F26" s="41"/>
      <c r="G26" s="41"/>
      <c r="H26" s="41"/>
      <c r="I26" s="41"/>
      <c r="J26" s="41"/>
      <c r="K26" s="41"/>
      <c r="L26" s="41"/>
      <c r="M26" s="41"/>
      <c r="N26" s="41"/>
      <c r="O26" s="41"/>
      <c r="P26" s="55"/>
      <c r="S26" s="103"/>
      <c r="T26" s="103"/>
      <c r="U26" s="103"/>
    </row>
    <row r="27" spans="1:21" ht="15.75" thickBot="1">
      <c r="A27" s="26"/>
      <c r="B27" s="41"/>
      <c r="C27" s="41"/>
      <c r="D27" s="41"/>
      <c r="E27" s="41" t="s">
        <v>32</v>
      </c>
      <c r="F27" s="41" t="s">
        <v>33</v>
      </c>
      <c r="G27" s="41"/>
      <c r="H27" s="41"/>
      <c r="I27" s="41"/>
      <c r="J27" s="41"/>
      <c r="K27" s="41"/>
      <c r="L27" s="41"/>
      <c r="M27" s="41"/>
      <c r="N27" s="41"/>
      <c r="O27" s="41"/>
      <c r="P27" s="55"/>
      <c r="S27" s="103"/>
      <c r="T27" s="103"/>
      <c r="U27" s="103"/>
    </row>
    <row r="28" spans="1:21" ht="15.75" thickBot="1">
      <c r="A28" s="26"/>
      <c r="B28" s="41"/>
      <c r="C28" s="41"/>
      <c r="D28" s="41" t="s">
        <v>75</v>
      </c>
      <c r="E28" s="41" t="s">
        <v>28</v>
      </c>
      <c r="F28" s="41"/>
      <c r="G28" s="41"/>
      <c r="H28" s="41"/>
      <c r="I28" s="41"/>
      <c r="J28" s="41"/>
      <c r="K28" s="41"/>
      <c r="L28" s="41"/>
      <c r="M28" s="41"/>
      <c r="N28" s="41"/>
      <c r="O28" s="41"/>
      <c r="P28" s="55"/>
      <c r="S28" s="111"/>
      <c r="T28" s="111"/>
      <c r="U28" s="103"/>
    </row>
    <row r="29" spans="1:21" ht="15.75" thickBot="1">
      <c r="A29" s="26"/>
      <c r="B29" s="41"/>
      <c r="C29" s="41"/>
      <c r="D29" s="41"/>
      <c r="E29" s="41" t="s">
        <v>32</v>
      </c>
      <c r="F29" s="41" t="s">
        <v>33</v>
      </c>
      <c r="G29" s="41"/>
      <c r="H29" s="41"/>
      <c r="I29" s="41"/>
      <c r="J29" s="41"/>
      <c r="K29" s="41"/>
      <c r="L29" s="41"/>
      <c r="M29" s="41"/>
      <c r="N29" s="41"/>
      <c r="O29" s="41"/>
      <c r="P29" s="55"/>
      <c r="S29" s="111"/>
      <c r="T29" s="111"/>
      <c r="U29" s="103"/>
    </row>
    <row r="30" spans="1:21" ht="15.75" thickBot="1">
      <c r="A30" s="4"/>
      <c r="B30" s="41">
        <v>8</v>
      </c>
      <c r="C30" s="41" t="s">
        <v>61</v>
      </c>
      <c r="D30" s="41"/>
      <c r="E30" s="41"/>
      <c r="F30" s="41"/>
      <c r="G30" s="41"/>
      <c r="H30" s="41"/>
      <c r="I30" s="41"/>
      <c r="J30" s="41"/>
      <c r="K30" s="41"/>
      <c r="L30" s="41"/>
      <c r="M30" s="57" t="str">
        <f>IF(('Expense Report'!E11+'Expense Report'!E25+'Expense Report'!E39+'Expense Report'!E54+'Expense Report'!E68)=0,"Not Complete",(('Expense Report'!E11+'Expense Report'!E25+'Expense Report'!E39+'Expense Report'!E54+'Expense Report'!E68)/(('Expense Report'!E18+'Expense Report'!E32+'Expense Report'!E47+'Expense Report'!E61+'Expense Report'!E77)-('Expense Report'!E11+'Expense Report'!E25+'Expense Report'!E39+'Expense Report'!E54+'Expense Report'!E68))))</f>
        <v>Not Complete</v>
      </c>
      <c r="N30" s="50" t="s">
        <v>57</v>
      </c>
      <c r="O30" s="109" t="str">
        <f>IF(('Expense Report'!C11+'Expense Report'!C25+'Expense Report'!C39+'Expense Report'!C54+'Expense Report'!C68)=0,"Not complete",('Expense Report'!C11+'Expense Report'!C25+'Expense Report'!C39+'Expense Report'!C54+'Expense Report'!C68)/(('Expense Report'!C18+'Expense Report'!C32+'Expense Report'!C47+'Expense Report'!C61+'Expense Report'!C77)-('Expense Report'!C11+'Expense Report'!C25+'Expense Report'!C39+'Expense Report'!C54+'Expense Report'!C68)))</f>
        <v>Not complete</v>
      </c>
      <c r="P30" s="55"/>
      <c r="S30" s="103"/>
      <c r="T30" s="103"/>
      <c r="U30" s="103"/>
    </row>
    <row r="31" spans="1:21">
      <c r="A31" s="56" t="str">
        <f>IF(M30="Not Complete","Not Comp.",IF(O30=0,"Not Comp.",IF(Q31+R31&gt;0,"No","Yes")))</f>
        <v>Not Comp.</v>
      </c>
      <c r="B31" s="41"/>
      <c r="C31" s="41"/>
      <c r="D31" s="41" t="s">
        <v>48</v>
      </c>
      <c r="E31" s="41" t="s">
        <v>59</v>
      </c>
      <c r="F31" s="41"/>
      <c r="G31" s="41"/>
      <c r="H31" s="41"/>
      <c r="I31" s="41"/>
      <c r="J31" s="41"/>
      <c r="K31" s="41"/>
      <c r="L31" s="41"/>
      <c r="M31" s="57"/>
      <c r="N31" s="50"/>
      <c r="O31" s="48"/>
      <c r="P31" s="55"/>
      <c r="Q31">
        <f>IF(M30&gt;0.18,1,0)</f>
        <v>1</v>
      </c>
      <c r="R31">
        <f>IF(O30&gt;17.99%,1,0)</f>
        <v>1</v>
      </c>
      <c r="S31" s="105"/>
      <c r="T31" s="103"/>
      <c r="U31" s="107"/>
    </row>
    <row r="32" spans="1:21">
      <c r="A32" s="56" t="str">
        <f>IF(M30="Not Complete","Not Comp.",IF(O30=0,"Not Comp.",IF(Q32=0,"N/A",IF(M30*100&gt;O30*100,"No","Yes"))))</f>
        <v>Not Comp.</v>
      </c>
      <c r="B32" s="41"/>
      <c r="C32" s="41"/>
      <c r="D32" s="41" t="s">
        <v>49</v>
      </c>
      <c r="E32" s="41" t="s">
        <v>62</v>
      </c>
      <c r="F32" s="41"/>
      <c r="G32" s="41"/>
      <c r="H32" s="41"/>
      <c r="I32" s="41"/>
      <c r="J32" s="41"/>
      <c r="K32" s="41"/>
      <c r="L32" s="41"/>
      <c r="M32" s="57"/>
      <c r="N32" s="50"/>
      <c r="O32" s="49"/>
      <c r="P32" s="55"/>
      <c r="Q32">
        <f>IF(O30&gt;14.99%,1,0)</f>
        <v>1</v>
      </c>
      <c r="S32" s="107"/>
      <c r="T32" s="103"/>
      <c r="U32" s="107"/>
    </row>
    <row r="33" spans="1:21" ht="15.75" thickBot="1">
      <c r="A33" s="13" t="str">
        <f>IF(M30="Not Complete","Not Comp.",IF(((M30*100)-(O30*100))/(O30*100)&gt;20%,"No","Yes"))</f>
        <v>Not Comp.</v>
      </c>
      <c r="B33" s="54"/>
      <c r="C33" s="54"/>
      <c r="D33" s="54" t="s">
        <v>50</v>
      </c>
      <c r="E33" s="54" t="s">
        <v>99</v>
      </c>
      <c r="F33" s="54"/>
      <c r="G33" s="54"/>
      <c r="H33" s="54"/>
      <c r="I33" s="54"/>
      <c r="J33" s="54"/>
      <c r="K33" s="54"/>
      <c r="L33" s="54"/>
      <c r="M33" s="66"/>
      <c r="N33" s="58"/>
      <c r="O33" s="67"/>
      <c r="P33" s="68"/>
      <c r="S33" s="103"/>
      <c r="T33" s="103"/>
      <c r="U33" s="107"/>
    </row>
    <row r="34" spans="1:21" ht="15.75" thickBot="1">
      <c r="A34" s="64"/>
      <c r="B34" s="41"/>
      <c r="C34" s="41" t="s">
        <v>34</v>
      </c>
      <c r="D34" s="41"/>
      <c r="E34" s="41"/>
      <c r="F34" s="41"/>
      <c r="G34" s="41"/>
      <c r="H34" s="41"/>
      <c r="I34" s="41"/>
      <c r="J34" s="41"/>
      <c r="K34" s="41"/>
      <c r="L34" s="41"/>
      <c r="M34" s="41"/>
      <c r="N34" s="41"/>
      <c r="O34" s="41"/>
      <c r="P34" s="55"/>
      <c r="S34" s="103"/>
      <c r="T34" s="103"/>
      <c r="U34" s="107"/>
    </row>
    <row r="35" spans="1:21" ht="16.5" thickBot="1">
      <c r="A35" s="4"/>
      <c r="B35" s="41"/>
      <c r="C35" s="41"/>
      <c r="D35" s="41" t="s">
        <v>48</v>
      </c>
      <c r="E35" s="41" t="s">
        <v>40</v>
      </c>
      <c r="F35" s="41"/>
      <c r="G35" s="41"/>
      <c r="H35" s="41"/>
      <c r="I35" s="168"/>
      <c r="J35" s="169"/>
      <c r="K35" s="169"/>
      <c r="L35" s="169"/>
      <c r="M35" s="170"/>
      <c r="N35" s="41"/>
      <c r="O35" s="43"/>
      <c r="P35" s="53"/>
      <c r="Q35" s="41"/>
      <c r="S35" s="103"/>
      <c r="T35" s="105"/>
      <c r="U35" s="105"/>
    </row>
    <row r="36" spans="1:21" ht="15.75" thickBot="1">
      <c r="A36" s="13"/>
      <c r="B36" s="54"/>
      <c r="C36" s="54"/>
      <c r="D36" s="54"/>
      <c r="E36" s="54"/>
      <c r="F36" s="54"/>
      <c r="G36" s="54"/>
      <c r="H36" s="54"/>
      <c r="I36" s="54"/>
      <c r="J36" s="54"/>
      <c r="K36" s="58" t="s">
        <v>35</v>
      </c>
      <c r="L36" s="54"/>
      <c r="M36" s="54"/>
      <c r="N36" s="54"/>
      <c r="O36" s="54"/>
      <c r="P36" s="59" t="s">
        <v>36</v>
      </c>
      <c r="Q36" s="42"/>
      <c r="S36" s="103"/>
      <c r="T36" s="103"/>
      <c r="U36" s="103"/>
    </row>
    <row r="37" spans="1:21">
      <c r="A37" s="41"/>
      <c r="B37" s="41"/>
      <c r="C37" s="41"/>
      <c r="D37" s="41"/>
      <c r="E37" s="41"/>
      <c r="F37" s="41"/>
      <c r="G37" s="41"/>
      <c r="H37" s="41"/>
      <c r="I37" s="41"/>
      <c r="J37" s="41"/>
      <c r="K37" s="41"/>
      <c r="L37" s="41"/>
      <c r="M37" s="41"/>
      <c r="N37" s="41"/>
      <c r="O37" s="41"/>
      <c r="P37" s="41"/>
      <c r="S37" s="103"/>
      <c r="T37" s="103"/>
      <c r="U37" s="103"/>
    </row>
    <row r="38" spans="1:21">
      <c r="S38" s="108"/>
      <c r="T38" s="105"/>
      <c r="U38" s="103"/>
    </row>
    <row r="39" spans="1:21">
      <c r="S39" s="103"/>
      <c r="T39" s="105"/>
      <c r="U39" s="103"/>
    </row>
    <row r="40" spans="1:21">
      <c r="S40" s="103"/>
      <c r="T40" s="105"/>
      <c r="U40" s="103"/>
    </row>
    <row r="76" spans="1:1">
      <c r="A76" t="s">
        <v>37</v>
      </c>
    </row>
    <row r="77" spans="1:1">
      <c r="A77" t="s">
        <v>38</v>
      </c>
    </row>
    <row r="79" spans="1:1">
      <c r="A79" t="s">
        <v>37</v>
      </c>
    </row>
    <row r="80" spans="1:1">
      <c r="A80" t="s">
        <v>38</v>
      </c>
    </row>
    <row r="81" spans="1:1">
      <c r="A81" t="s">
        <v>39</v>
      </c>
    </row>
  </sheetData>
  <sheetProtection password="CA3D" sheet="1"/>
  <mergeCells count="7">
    <mergeCell ref="I35:M35"/>
    <mergeCell ref="A1:P1"/>
    <mergeCell ref="A2:P2"/>
    <mergeCell ref="A3:P3"/>
    <mergeCell ref="A4:P4"/>
    <mergeCell ref="A5:P5"/>
    <mergeCell ref="A6:P6"/>
  </mergeCells>
  <dataValidations count="2">
    <dataValidation type="list" allowBlank="1" showInputMessage="1" showErrorMessage="1" sqref="A34 A7:A8">
      <formula1>$A$75:$A$77</formula1>
    </dataValidation>
    <dataValidation type="list" allowBlank="1" showInputMessage="1" showErrorMessage="1" sqref="I10:I11 J16 N10 J18 N13 I13:I14 A9:A29">
      <formula1>$A$78:$A$81</formula1>
    </dataValidation>
  </dataValidations>
  <pageMargins left="0" right="0" top="0.5" bottom="0.25" header="0.3" footer="0.05"/>
  <pageSetup scale="95" orientation="landscape" r:id="rId1"/>
  <headerFooter>
    <oddHeader>&amp;CDDS EXPENSE REPORT REVIEW PAGE</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Expense Report</vt:lpstr>
      <vt:lpstr>DDS Review Page</vt:lpstr>
      <vt:lpstr>'DDS Review Page'!Print_Area</vt:lpstr>
      <vt:lpstr>TYPE</vt:lpstr>
    </vt:vector>
  </TitlesOfParts>
  <Company>State of Connecticut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secchiarolic</dc:creator>
  <cp:lastModifiedBy>DDSimage</cp:lastModifiedBy>
  <cp:lastPrinted>2013-03-01T16:11:04Z</cp:lastPrinted>
  <dcterms:created xsi:type="dcterms:W3CDTF">2010-10-19T13:56:05Z</dcterms:created>
  <dcterms:modified xsi:type="dcterms:W3CDTF">2013-03-21T13:39:54Z</dcterms:modified>
</cp:coreProperties>
</file>