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9"/>
  <workbookPr codeName="ThisWorkbook" defaultThemeVersion="166925"/>
  <mc:AlternateContent xmlns:mc="http://schemas.openxmlformats.org/markup-compatibility/2006">
    <mc:Choice Requires="x15">
      <x15ac:absPath xmlns:x15ac="http://schemas.microsoft.com/office/spreadsheetml/2010/11/ac" url="https://ctgovexec.sharepoint.com/sites/DOTOfficeofConstruction/Shared Documents/Subcontracting/CLA-12/"/>
    </mc:Choice>
  </mc:AlternateContent>
  <xr:revisionPtr revIDLastSave="0" documentId="8_{A18B58B9-033D-4620-A6B7-E23D1EACE296}" xr6:coauthVersionLast="47" xr6:coauthVersionMax="47" xr10:uidLastSave="{00000000-0000-0000-0000-000000000000}"/>
  <workbookProtection workbookAlgorithmName="SHA-512" workbookHashValue="1OBoTqhvp+GPc9TXieW17NmpmfMnAbMbA0z2UQPMJTnzy7keqllGcv6jCt6a7V1lyAGipmzyKMUAexgHTKRkZg==" workbookSaltValue="PFS7kGvvwY2RAcIKByEYMg==" workbookSpinCount="100000" lockStructure="1"/>
  <bookViews>
    <workbookView xWindow="28680" yWindow="-120" windowWidth="29040" windowHeight="15840" tabRatio="737" firstSheet="2" xr2:uid="{7D96F03F-C9AD-4B80-8456-58727F5E2F47}"/>
  </bookViews>
  <sheets>
    <sheet name="CLA-12" sheetId="1" r:id="rId1"/>
    <sheet name="Contract Items" sheetId="16" r:id="rId2"/>
    <sheet name="CLA-12 Tracking Sheet" sheetId="18" r:id="rId3"/>
    <sheet name="State" sheetId="14" state="hidden" r:id="rId4"/>
    <sheet name="Federal" sheetId="13" state="hidden" r:id="rId5"/>
    <sheet name="Data" sheetId="7" state="hidden" r:id="rId6"/>
    <sheet name="Sub DBE" sheetId="10" state="hidden" r:id="rId7"/>
    <sheet name="Sub SBE" sheetId="11" state="hidden" r:id="rId8"/>
  </sheets>
  <definedNames>
    <definedName name="Category">Data!$O$7:$O$9</definedName>
    <definedName name="Federal">Data!$A$16:$A$18</definedName>
    <definedName name="FedState">Data!$O$7:$O$9</definedName>
    <definedName name="_xlnm.Print_Area" localSheetId="0">'CLA-12'!$A$1:$AT$102</definedName>
    <definedName name="_xlnm.Print_Area" localSheetId="2">'CLA-12 Tracking Sheet'!$A$1:$AO$107</definedName>
    <definedName name="_xlnm.Print_Area" localSheetId="1">'Contract Items'!$A$1:$P$107</definedName>
    <definedName name="State">Data!$G$16:$G$18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1" i="1" l="1"/>
  <c r="N21" i="1"/>
  <c r="K2" i="16"/>
  <c r="K3" i="16"/>
  <c r="AK20" i="1" s="1"/>
  <c r="AP23" i="1" s="1"/>
  <c r="A50" i="1"/>
  <c r="P9" i="16" l="1"/>
  <c r="P10" i="16"/>
  <c r="P11" i="16"/>
  <c r="P12" i="16"/>
  <c r="P13" i="16"/>
  <c r="P14" i="16"/>
  <c r="P15" i="16"/>
  <c r="P16" i="16"/>
  <c r="P17" i="16"/>
  <c r="P18" i="16"/>
  <c r="P19" i="16"/>
  <c r="P20" i="16"/>
  <c r="P21" i="16"/>
  <c r="P22" i="16"/>
  <c r="P23" i="16"/>
  <c r="P24" i="16"/>
  <c r="P25" i="16"/>
  <c r="P26" i="16"/>
  <c r="P27" i="16"/>
  <c r="P28" i="16"/>
  <c r="P29" i="16"/>
  <c r="P30" i="16"/>
  <c r="P31" i="16"/>
  <c r="P32" i="16"/>
  <c r="P33" i="16"/>
  <c r="P34" i="16"/>
  <c r="P35" i="16"/>
  <c r="P36" i="16"/>
  <c r="P37" i="16"/>
  <c r="P38" i="16"/>
  <c r="P39" i="16"/>
  <c r="P40" i="16"/>
  <c r="P41" i="16"/>
  <c r="P42" i="16"/>
  <c r="P43" i="16"/>
  <c r="P44" i="16"/>
  <c r="P45" i="16"/>
  <c r="P46" i="16"/>
  <c r="P47" i="16"/>
  <c r="P48" i="16"/>
  <c r="P49" i="16"/>
  <c r="P50" i="16"/>
  <c r="P51" i="16"/>
  <c r="P52" i="16"/>
  <c r="P53" i="16"/>
  <c r="P54" i="16"/>
  <c r="P55" i="16"/>
  <c r="P56" i="16"/>
  <c r="P57" i="16"/>
  <c r="P58" i="16"/>
  <c r="P59" i="16"/>
  <c r="P60" i="16"/>
  <c r="P61" i="16"/>
  <c r="P62" i="16"/>
  <c r="P63" i="16"/>
  <c r="P64" i="16"/>
  <c r="P65" i="16"/>
  <c r="P66" i="16"/>
  <c r="P67" i="16"/>
  <c r="P68" i="16"/>
  <c r="P69" i="16"/>
  <c r="P70" i="16"/>
  <c r="P71" i="16"/>
  <c r="P72" i="16"/>
  <c r="P73" i="16"/>
  <c r="P74" i="16"/>
  <c r="P75" i="16"/>
  <c r="P76" i="16"/>
  <c r="P77" i="16"/>
  <c r="P78" i="16"/>
  <c r="P79" i="16"/>
  <c r="P80" i="16"/>
  <c r="P81" i="16"/>
  <c r="P82" i="16"/>
  <c r="P83" i="16"/>
  <c r="P84" i="16"/>
  <c r="P85" i="16"/>
  <c r="P86" i="16"/>
  <c r="P87" i="16"/>
  <c r="P88" i="16"/>
  <c r="P89" i="16"/>
  <c r="P90" i="16"/>
  <c r="P91" i="16"/>
  <c r="P92" i="16"/>
  <c r="P93" i="16"/>
  <c r="P94" i="16"/>
  <c r="P95" i="16"/>
  <c r="P96" i="16"/>
  <c r="P97" i="16"/>
  <c r="P98" i="16"/>
  <c r="P99" i="16"/>
  <c r="P100" i="16"/>
  <c r="P101" i="16"/>
  <c r="P102" i="16"/>
  <c r="P103" i="16"/>
  <c r="P104" i="16"/>
  <c r="P105" i="16"/>
  <c r="P106" i="16"/>
  <c r="P107" i="16"/>
  <c r="P8" i="16"/>
  <c r="Q8" i="16"/>
  <c r="AJ5" i="1"/>
  <c r="D64" i="1" l="1"/>
  <c r="M3" i="16"/>
  <c r="AK21" i="1" s="1"/>
  <c r="D1" i="16"/>
  <c r="Q34" i="16"/>
  <c r="Q35" i="16"/>
  <c r="Q36" i="16"/>
  <c r="Q37" i="16"/>
  <c r="Q38" i="16"/>
  <c r="Q39" i="16"/>
  <c r="Q40" i="16"/>
  <c r="Q41" i="16"/>
  <c r="Q42" i="16"/>
  <c r="Q43" i="16"/>
  <c r="Q44" i="16"/>
  <c r="Q45" i="16"/>
  <c r="Q46" i="16"/>
  <c r="Q47" i="16"/>
  <c r="Q48" i="16"/>
  <c r="Q49" i="16"/>
  <c r="Q50" i="16"/>
  <c r="Q51" i="16"/>
  <c r="Q52" i="16"/>
  <c r="Q53" i="16"/>
  <c r="Q54" i="16"/>
  <c r="Q55" i="16"/>
  <c r="Q56" i="16"/>
  <c r="Q57" i="16"/>
  <c r="Q58" i="16"/>
  <c r="Q59" i="16"/>
  <c r="Q60" i="16"/>
  <c r="Q61" i="16"/>
  <c r="Q62" i="16"/>
  <c r="Q63" i="16"/>
  <c r="Q64" i="16"/>
  <c r="Q65" i="16"/>
  <c r="Q66" i="16"/>
  <c r="Q67" i="16"/>
  <c r="Q68" i="16"/>
  <c r="Q69" i="16"/>
  <c r="Q70" i="16"/>
  <c r="Q71" i="16"/>
  <c r="Q72" i="16"/>
  <c r="Q73" i="16"/>
  <c r="Q74" i="16"/>
  <c r="Q75" i="16"/>
  <c r="Q76" i="16"/>
  <c r="Q77" i="16"/>
  <c r="Q78" i="16"/>
  <c r="Q79" i="16"/>
  <c r="Q80" i="16"/>
  <c r="Q81" i="16"/>
  <c r="Q82" i="16"/>
  <c r="Q83" i="16"/>
  <c r="Q84" i="16"/>
  <c r="Q85" i="16"/>
  <c r="Q86" i="16"/>
  <c r="Q87" i="16"/>
  <c r="Q88" i="16"/>
  <c r="Q89" i="16"/>
  <c r="Q90" i="16"/>
  <c r="Q91" i="16"/>
  <c r="Q92" i="16"/>
  <c r="Q93" i="16"/>
  <c r="Q94" i="16"/>
  <c r="Q95" i="16"/>
  <c r="Q96" i="16"/>
  <c r="Q97" i="16"/>
  <c r="Q98" i="16"/>
  <c r="Q99" i="16"/>
  <c r="Q100" i="16"/>
  <c r="Q101" i="16"/>
  <c r="Q102" i="16"/>
  <c r="Q103" i="16"/>
  <c r="Q104" i="16"/>
  <c r="Q105" i="16"/>
  <c r="Q106" i="16"/>
  <c r="Q107" i="16"/>
  <c r="D3" i="16"/>
  <c r="D2" i="16"/>
  <c r="A45" i="1"/>
  <c r="A44" i="1"/>
  <c r="A38" i="1"/>
  <c r="A37" i="1"/>
  <c r="D57" i="1"/>
  <c r="A30" i="1"/>
  <c r="A36" i="1"/>
  <c r="A39" i="1"/>
  <c r="A40" i="1"/>
  <c r="A41" i="1"/>
  <c r="A43" i="1"/>
  <c r="A46" i="1"/>
  <c r="A47" i="1"/>
  <c r="A48" i="1"/>
  <c r="A29" i="1"/>
  <c r="A31" i="1"/>
  <c r="A32" i="1"/>
  <c r="A33" i="1"/>
  <c r="A34" i="1"/>
  <c r="A3" i="16"/>
  <c r="Q9" i="16"/>
  <c r="Q10" i="16"/>
  <c r="M2" i="16" s="1"/>
  <c r="Q11" i="16"/>
  <c r="Q12" i="16"/>
  <c r="Q13" i="16"/>
  <c r="Q14" i="16"/>
  <c r="Q15" i="16"/>
  <c r="Q16" i="16"/>
  <c r="Q17" i="16"/>
  <c r="Q18" i="16"/>
  <c r="Q19" i="16"/>
  <c r="Q20" i="16"/>
  <c r="Q21" i="16"/>
  <c r="Q22" i="16"/>
  <c r="Q23" i="16"/>
  <c r="Q24" i="16"/>
  <c r="Q25" i="16"/>
  <c r="Q26" i="16"/>
  <c r="Q27" i="16"/>
  <c r="Q28" i="16"/>
  <c r="Q29" i="16"/>
  <c r="Q30" i="16"/>
  <c r="Q31" i="16"/>
  <c r="Q32" i="16"/>
  <c r="Q33" i="16"/>
  <c r="O2" i="16" l="1"/>
  <c r="O3" i="16"/>
  <c r="AK22" i="1" s="1"/>
  <c r="D63" i="1"/>
  <c r="D62" i="1"/>
  <c r="D58" i="1"/>
  <c r="B37" i="14"/>
  <c r="Y16" i="1"/>
  <c r="L55" i="11"/>
  <c r="L49" i="11"/>
  <c r="L43" i="11"/>
  <c r="L36" i="11"/>
  <c r="L30" i="11"/>
  <c r="L24" i="11"/>
  <c r="L17" i="11"/>
  <c r="L11" i="11"/>
  <c r="L5" i="11"/>
  <c r="L55" i="10" l="1"/>
  <c r="L49" i="10"/>
  <c r="L43" i="10"/>
  <c r="L36" i="10"/>
  <c r="L30" i="10"/>
  <c r="L24" i="10"/>
  <c r="L17" i="10"/>
  <c r="L11" i="10"/>
  <c r="L5" i="10"/>
</calcChain>
</file>

<file path=xl/sharedStrings.xml><?xml version="1.0" encoding="utf-8"?>
<sst xmlns="http://schemas.openxmlformats.org/spreadsheetml/2006/main" count="715" uniqueCount="432">
  <si>
    <t>Revision August 2023</t>
  </si>
  <si>
    <r>
      <t xml:space="preserve">Connecticut Department of Transportation
</t>
    </r>
    <r>
      <rPr>
        <sz val="12"/>
        <color theme="1"/>
        <rFont val="Times New Roman"/>
        <family val="1"/>
      </rPr>
      <t>CLA-12: Request to Sublet</t>
    </r>
  </si>
  <si>
    <t>Section 1: Project Information</t>
  </si>
  <si>
    <t xml:space="preserve">CLA-12 Number: </t>
  </si>
  <si>
    <t>Project Number:</t>
  </si>
  <si>
    <t>District:</t>
  </si>
  <si>
    <t>District Engineer:</t>
  </si>
  <si>
    <t>Project Description:</t>
  </si>
  <si>
    <t>Section 2: Prime Contractor</t>
  </si>
  <si>
    <t>Prime Contractor:</t>
  </si>
  <si>
    <t>Contact Person:</t>
  </si>
  <si>
    <t>Address:</t>
  </si>
  <si>
    <t>Telephone:</t>
  </si>
  <si>
    <t>FEIN #:</t>
  </si>
  <si>
    <t>Email</t>
  </si>
  <si>
    <t xml:space="preserve">Section 3: Project Funding </t>
  </si>
  <si>
    <t>Project Funding Source:</t>
  </si>
  <si>
    <t>Section 4: Contract Details</t>
  </si>
  <si>
    <t>Percent of Original Work that must be performed by the Prime Contractor:</t>
  </si>
  <si>
    <t>Original Items Value:</t>
  </si>
  <si>
    <t>Percent of Original Work that may be Sublet:</t>
  </si>
  <si>
    <t>Change Order Items Value :</t>
  </si>
  <si>
    <t>Original Contract Value:</t>
  </si>
  <si>
    <t>Total Items Value on this CLA-12:</t>
  </si>
  <si>
    <t>Previous Original Items Sublet:</t>
  </si>
  <si>
    <t>Percentage of Original Work Sublet including this CLA-12:</t>
  </si>
  <si>
    <t>Section 5: Subcontractor(s)</t>
  </si>
  <si>
    <t>Anticipated Start Date:</t>
  </si>
  <si>
    <t>Number of Subcontractor Tiers:</t>
  </si>
  <si>
    <r>
      <t>Section 6:</t>
    </r>
    <r>
      <rPr>
        <b/>
        <sz val="9.5"/>
        <color theme="1"/>
        <rFont val="Times New Roman"/>
        <family val="1"/>
      </rPr>
      <t xml:space="preserve"> Subcontract Checks and Inclusions </t>
    </r>
  </si>
  <si>
    <t>A.</t>
  </si>
  <si>
    <t>The Prime Contractor confirms by checking the box that their Subcontractor is not debarred from participation on public contracts by the respective authority:</t>
  </si>
  <si>
    <t xml:space="preserve"> </t>
  </si>
  <si>
    <t>B.</t>
  </si>
  <si>
    <t>The Prime Contractor confirms by checking the box that the following provisions are physically incorporated into all subcontracts/purchase orders:</t>
  </si>
  <si>
    <t>C.</t>
  </si>
  <si>
    <t>The Prime Contractor confirms by checking the box that either:</t>
  </si>
  <si>
    <t>The subcontract complies with Article 1.08.01 including but not limited to the dispute resolution, prompt payment, and no retainage withheld</t>
  </si>
  <si>
    <t xml:space="preserve">The Prime Contract complies with the requirements in the CMAR Contract including but not limited to the dispute resolution, and prompt payment </t>
  </si>
  <si>
    <t>If neither of the boxes can be checked contact DCO Subcontracting Group</t>
  </si>
  <si>
    <t>D.</t>
  </si>
  <si>
    <t>The Prime Contractor confirms by checking the box that the following mandatory language is incorporated in all subcontracts/purchase orders for all tiers, directly above the signature lines</t>
  </si>
  <si>
    <t>"By signing this document all parties certify that:</t>
  </si>
  <si>
    <t>1.</t>
  </si>
  <si>
    <t>They have not participated in any collusion or otherwise taken any action in restraint of free competitive bidding in connection with this project</t>
  </si>
  <si>
    <t>2.</t>
  </si>
  <si>
    <t>They have been warned that knowingly and willfully providing false information is a violation of 18 USC Section 1001 (False Statements), punishable by fine or imprisonment, or both</t>
  </si>
  <si>
    <t>3.</t>
  </si>
  <si>
    <t>The Subcontractor agrees to comply with and be bound by all the other terms of the Contract between the Prime Contractor and Department</t>
  </si>
  <si>
    <t>4.</t>
  </si>
  <si>
    <t>In addition to the Prime Contractor oversite responsibilities, it is the responsibility of the Subcontractor to read and understand the Contract between the Prime Contractor and Department in order to remain in compliance with both state and Federal laws, regulations and guidelines as applicable</t>
  </si>
  <si>
    <t>5.</t>
  </si>
  <si>
    <t>Nothing in this document shall imply any contractual relationship between the Subcontractor and the Department</t>
  </si>
  <si>
    <t>6.</t>
  </si>
  <si>
    <t>This subcontract becomes recognized on this project upon the approval to sublet by the Department"</t>
  </si>
  <si>
    <t>E.</t>
  </si>
  <si>
    <t>The Prime Contractor confirms by checking the box that the following are attached:</t>
  </si>
  <si>
    <t>Pre-Award Commitment (PAC)</t>
  </si>
  <si>
    <t xml:space="preserve">Executed Subcontract/Purchase Order (PO) </t>
  </si>
  <si>
    <t>By signing this form, the Prime Contractor certifies that the subject subcontract agreement is in full conformance with the Contract and requirements above. (All CLA-12's submitted without the above requirements being met will be returned unapproved.)</t>
  </si>
  <si>
    <t>Date</t>
  </si>
  <si>
    <t>Approved for the State of CT by:</t>
  </si>
  <si>
    <t>Comments for DOT use only:</t>
  </si>
  <si>
    <t>Original Item Value</t>
  </si>
  <si>
    <t>Change Order Item Value</t>
  </si>
  <si>
    <t xml:space="preserve">Total Item Value </t>
  </si>
  <si>
    <t>#</t>
  </si>
  <si>
    <t>Is this an Original/CO Item?</t>
  </si>
  <si>
    <t>Contract Item Line #</t>
  </si>
  <si>
    <t>Item ID #</t>
  </si>
  <si>
    <t>Item Description</t>
  </si>
  <si>
    <t>Special Provision? (Y/N)</t>
  </si>
  <si>
    <t>PAC Item? (Y/N)</t>
  </si>
  <si>
    <t>Partial Item? (Y/N)</t>
  </si>
  <si>
    <t>Prime Unit of Measure</t>
  </si>
  <si>
    <t>Prime Unit Price</t>
  </si>
  <si>
    <t>Prime Quantity</t>
  </si>
  <si>
    <t>Sub Unit of Measure</t>
  </si>
  <si>
    <t>Sub Unit Price</t>
  </si>
  <si>
    <t>Sub Quantity</t>
  </si>
  <si>
    <t>Total Item Value Subcontracted</t>
  </si>
  <si>
    <t>Prime Value</t>
  </si>
  <si>
    <t>CLA-12 Submittal Tracking Sheet</t>
  </si>
  <si>
    <t>Percent of Original Work performed by Prime Contractor:</t>
  </si>
  <si>
    <t>Percent of Original Work that may be sublet:</t>
  </si>
  <si>
    <t>CLA-12 Number</t>
  </si>
  <si>
    <t>Subcontractor Name</t>
  </si>
  <si>
    <t>Subcontractor Tier 1</t>
  </si>
  <si>
    <t>Subcontractor Tier 2</t>
  </si>
  <si>
    <t>Subcontractor Tier 3</t>
  </si>
  <si>
    <t>Previously Subcontracted Dollar Value:</t>
  </si>
  <si>
    <t>Original</t>
  </si>
  <si>
    <t>C.O.</t>
  </si>
  <si>
    <t>CLA-001</t>
  </si>
  <si>
    <t>CLA-002</t>
  </si>
  <si>
    <t>CLA-003</t>
  </si>
  <si>
    <t>CLA-004</t>
  </si>
  <si>
    <t>CLA-005</t>
  </si>
  <si>
    <t>CLA-006</t>
  </si>
  <si>
    <t>CLA-007</t>
  </si>
  <si>
    <t>CLA-008</t>
  </si>
  <si>
    <t>CLA-009</t>
  </si>
  <si>
    <t>CLA-010</t>
  </si>
  <si>
    <t>CLA-011</t>
  </si>
  <si>
    <t>CLA-012</t>
  </si>
  <si>
    <t>CLA-013</t>
  </si>
  <si>
    <t>CLA-014</t>
  </si>
  <si>
    <t>CLA-015</t>
  </si>
  <si>
    <t>CLA-016</t>
  </si>
  <si>
    <t>CLA-017</t>
  </si>
  <si>
    <t>CLA-018</t>
  </si>
  <si>
    <t>CLA-019</t>
  </si>
  <si>
    <t>CLA-020</t>
  </si>
  <si>
    <t>CLA-021</t>
  </si>
  <si>
    <t>CLA-022</t>
  </si>
  <si>
    <t>CLA-023</t>
  </si>
  <si>
    <t>CLA-024</t>
  </si>
  <si>
    <t>CLA-025</t>
  </si>
  <si>
    <t>CLA-026</t>
  </si>
  <si>
    <t>CLA-027</t>
  </si>
  <si>
    <t>CLA-028</t>
  </si>
  <si>
    <t>CLA-029</t>
  </si>
  <si>
    <t>CLA-030</t>
  </si>
  <si>
    <t>CLA-031</t>
  </si>
  <si>
    <t>CLA-032</t>
  </si>
  <si>
    <t>CLA-033</t>
  </si>
  <si>
    <t>CLA-034</t>
  </si>
  <si>
    <t>CLA-035</t>
  </si>
  <si>
    <t>CLA-036</t>
  </si>
  <si>
    <t>CLA-037</t>
  </si>
  <si>
    <t>CLA-038</t>
  </si>
  <si>
    <t>CLA-039</t>
  </si>
  <si>
    <t>CLA-040</t>
  </si>
  <si>
    <t>CLA-041</t>
  </si>
  <si>
    <t>CLA-042</t>
  </si>
  <si>
    <t>CLA-043</t>
  </si>
  <si>
    <t>CLA-044</t>
  </si>
  <si>
    <t>CLA-045</t>
  </si>
  <si>
    <t>CLA-046</t>
  </si>
  <si>
    <t>CLA-047</t>
  </si>
  <si>
    <t>CLA-048</t>
  </si>
  <si>
    <t>CLA-049</t>
  </si>
  <si>
    <t>CLA-050</t>
  </si>
  <si>
    <t>CLA-051</t>
  </si>
  <si>
    <t>CLA-052</t>
  </si>
  <si>
    <t>CLA-053</t>
  </si>
  <si>
    <t>CLA-054</t>
  </si>
  <si>
    <t>CLA-055</t>
  </si>
  <si>
    <t>CLA-056</t>
  </si>
  <si>
    <t>CLA-057</t>
  </si>
  <si>
    <t>CLA-058</t>
  </si>
  <si>
    <t>CLA-059</t>
  </si>
  <si>
    <t>CLA-060</t>
  </si>
  <si>
    <t>CLA-061</t>
  </si>
  <si>
    <t>CLA-062</t>
  </si>
  <si>
    <t>CLA-063</t>
  </si>
  <si>
    <t>CLA-064</t>
  </si>
  <si>
    <t>CLA-065</t>
  </si>
  <si>
    <t>CLA-066</t>
  </si>
  <si>
    <t>CLA-067</t>
  </si>
  <si>
    <t>CLA-068</t>
  </si>
  <si>
    <t>CLA-069</t>
  </si>
  <si>
    <t>CLA-070</t>
  </si>
  <si>
    <t>CLA-071</t>
  </si>
  <si>
    <t>CLA-072</t>
  </si>
  <si>
    <t>CLA-073</t>
  </si>
  <si>
    <t>CLA-074</t>
  </si>
  <si>
    <t>CLA-075</t>
  </si>
  <si>
    <t>CLA-076</t>
  </si>
  <si>
    <t>CLA-077</t>
  </si>
  <si>
    <t>CLA-078</t>
  </si>
  <si>
    <t>CLA-079</t>
  </si>
  <si>
    <t>CLA-080</t>
  </si>
  <si>
    <t>CLA-081</t>
  </si>
  <si>
    <t>CLA-082</t>
  </si>
  <si>
    <t>CLA-083</t>
  </si>
  <si>
    <t>CLA-084</t>
  </si>
  <si>
    <t>CLA-085</t>
  </si>
  <si>
    <t>CLA-086</t>
  </si>
  <si>
    <t>CLA-087</t>
  </si>
  <si>
    <t>CLA-088</t>
  </si>
  <si>
    <t>CLA-089</t>
  </si>
  <si>
    <t>CLA-090</t>
  </si>
  <si>
    <t>CLA-091</t>
  </si>
  <si>
    <t>CLA-092</t>
  </si>
  <si>
    <t>CLA-093</t>
  </si>
  <si>
    <t>CLA-094</t>
  </si>
  <si>
    <t>CLA-095</t>
  </si>
  <si>
    <t>CLA-096</t>
  </si>
  <si>
    <t>CLA-097</t>
  </si>
  <si>
    <t>CLA-098</t>
  </si>
  <si>
    <t>CLA-099</t>
  </si>
  <si>
    <t>CLA-100</t>
  </si>
  <si>
    <t>Town:</t>
  </si>
  <si>
    <t>FEIN #</t>
  </si>
  <si>
    <t>Email:</t>
  </si>
  <si>
    <t>State</t>
  </si>
  <si>
    <t>Previous Original Items Contracted out:</t>
  </si>
  <si>
    <t>Percentage of Original Work performed by Subcontractors (50% max):</t>
  </si>
  <si>
    <t>Section 4: Subcontractor(s)</t>
  </si>
  <si>
    <t>Tier 1:</t>
  </si>
  <si>
    <t>Is this Subcontractor a certified Small Business Enterprise (SBE)?</t>
  </si>
  <si>
    <t>Is this Subcontractor part of the Pre-Award Commitment (PAC)?</t>
  </si>
  <si>
    <t>Is this work of this Subcontractor being proposed as a Good Faith Effort (GFE)?</t>
  </si>
  <si>
    <t>Tier 2:</t>
  </si>
  <si>
    <t>Tier 3:</t>
  </si>
  <si>
    <t xml:space="preserve">Section 5: </t>
  </si>
  <si>
    <t>Contractor Pre-Award Commitment Check:</t>
  </si>
  <si>
    <t>The Prime Contractor is required to provide constructive notice to PAC Subs then request pre-approval prior to any actions that will result in a negative PAC Modification</t>
  </si>
  <si>
    <t>The Prime Contractor confirms by checking the box that their Subcontractor is not debarred from participation on public contracts by the respective authority</t>
  </si>
  <si>
    <t>The Prime Contractor confirms by checking the box that the following provisions are physically incorportated into all subcontracts/purchase orders</t>
  </si>
  <si>
    <r>
      <t>Pre-Award Commitment (PAC)</t>
    </r>
    <r>
      <rPr>
        <sz val="8"/>
        <color theme="1"/>
        <rFont val="Times New Roman"/>
        <family val="1"/>
      </rPr>
      <t xml:space="preserve"> if applicable</t>
    </r>
  </si>
  <si>
    <r>
      <t>Executed Subcontract/Purchase Order (PO) inclusive of the following mandatory language</t>
    </r>
    <r>
      <rPr>
        <sz val="8"/>
        <color theme="1"/>
        <rFont val="Times New Roman"/>
        <family val="1"/>
      </rPr>
      <t xml:space="preserve"> (see below)</t>
    </r>
  </si>
  <si>
    <t>Subcontractor Affirmative Action Policy Statement</t>
  </si>
  <si>
    <t>Mandatory language must be incorporated in all Subcontracts/PO for all tiers, directly above the signatures</t>
  </si>
  <si>
    <t xml:space="preserve">
"By signing this document all parties certify that:
1.     they have not participated in any collusion or otherwise taken any action in restraint of free competitive bidding in connection with this project
2.     they have been warned that knowingly and willfully providing false information is a violation of 18 USC Section 1001 (False Statements), punishable by fine or imprisonment, or both
3.     the Subcontractor agrees to comply with and be bound by all the other terms of the Contract between the Prime Contractor and Department
4.     in addition to the Prime Contractor oversite responsibilities, it is the responsibility of the Subcontractor to read and understand the Contract between the Prime Contractor and Department in order to remain in compliance with both state and Federal laws, regulations and guidelines as applicable
5.     nothing in this document shall imply any contractual relationship between the Subcontractor and the Department
6.     this subcontract becomes recognized on this project upon the approval to sublet by the Department"</t>
  </si>
  <si>
    <t>Prime Contractor</t>
  </si>
  <si>
    <t>Federal</t>
  </si>
  <si>
    <t>Federal Aid #:</t>
  </si>
  <si>
    <t>Is this Subcontractor a certified Disadvantaged Business Enterprise (DBE)?</t>
  </si>
  <si>
    <t xml:space="preserve">The Prime Contractor is required to provide a 5 day constructive notice to PAC Subs then request pre-approval prior to any actions that will result in a negative PAC Modification </t>
  </si>
  <si>
    <t>This request to sublet is for a PAC Subcontractor and does not reduce PAC work, but a PAC Modification (PACMOD) has been approved by CTDOT for this work</t>
  </si>
  <si>
    <t>CT Department of Labor Debarment</t>
  </si>
  <si>
    <t xml:space="preserve">Federal Debarment </t>
  </si>
  <si>
    <t xml:space="preserve">Pre-Award Commitment (PAC) if applicable </t>
  </si>
  <si>
    <t>Executed Subcontract/Purchase Order (PO) inclusive of the following mandatory language (see below)</t>
  </si>
  <si>
    <t>Title VI - Assurance</t>
  </si>
  <si>
    <t>Form 1273 (FHWA Project Only)</t>
  </si>
  <si>
    <t>"By signing this document all parties certify that:
1.     they have not participated in any collusion or otherwise taken any action in restraint of free competitive bidding in connection with this project
2.     they have been warned that knowingly and willfully providing false information is a violation of 18 USC Section 1001 (False Statements), punishable by fine or imprisonment, or both
3.     the Subcontractor agrees to comply with and be bound by all the other terms of the Contract between the Prime Contractor and Department
4.     in addition to the Prime Contractor oversite responsibilities, it is the responsibility of the Subcontractor to read and understand the Contract between the Prime Contractor and Department in order to remain in compliance with both state and Federal laws, regulations and guidelines as applicable
5.     nothing in this document shall imply any contractual relationship between the Subcontractor and the Department
6.     this subcontract becomes recognized on this project upon the approval to sublet by the Department"</t>
  </si>
  <si>
    <t>Yes</t>
  </si>
  <si>
    <t>No</t>
  </si>
  <si>
    <t>Yes, NAICS Codes have been verified and a CUF will be performed</t>
  </si>
  <si>
    <t>Yes, SBE Certification has been verified and a CUF will be performed</t>
  </si>
  <si>
    <t>This request to sublet is for a PAC Sub and is identical to the CTDOT approved PAC</t>
  </si>
  <si>
    <t>This request to sublet is for a PAC Sub and includes all items and quantities. In addition, there are other items and/or quantities exceeding the CTDOT approved PAC items and quantities.</t>
  </si>
  <si>
    <t>This request to sublet is for a PAC Sub and does reduce any PAC items, but a PAC Modification (PACMOD) has been approved by CTDOT for this work</t>
  </si>
  <si>
    <t>This request to sublet is not for a PAC Sub and does not revise work committed to any PAC Subcontractor</t>
  </si>
  <si>
    <t>This request to sublet is not for a PAC Sub, but does revise PAC work, however, a PAC Modification (PACMOD) was previously approved by CTDOT for the work.</t>
  </si>
  <si>
    <t>CO</t>
  </si>
  <si>
    <t xml:space="preserve">Yes </t>
  </si>
  <si>
    <t>S</t>
  </si>
  <si>
    <t>T</t>
  </si>
  <si>
    <t>M</t>
  </si>
  <si>
    <t>X</t>
  </si>
  <si>
    <t>P</t>
  </si>
  <si>
    <t>N/A</t>
  </si>
  <si>
    <t>B</t>
  </si>
  <si>
    <t>V</t>
  </si>
  <si>
    <t>Donald Ward</t>
  </si>
  <si>
    <t>Eileen Ego</t>
  </si>
  <si>
    <t>Domenic LaRosa</t>
  </si>
  <si>
    <t>John Lee</t>
  </si>
  <si>
    <t>Michael Mendick</t>
  </si>
  <si>
    <t>001</t>
  </si>
  <si>
    <t>Acre Foot</t>
  </si>
  <si>
    <t>002</t>
  </si>
  <si>
    <t>Acre</t>
  </si>
  <si>
    <t>003</t>
  </si>
  <si>
    <t>Bag</t>
  </si>
  <si>
    <t>004</t>
  </si>
  <si>
    <t>Barrel</t>
  </si>
  <si>
    <t>005</t>
  </si>
  <si>
    <t>Board Foot</t>
  </si>
  <si>
    <t>006</t>
  </si>
  <si>
    <t>Celsius</t>
  </si>
  <si>
    <t>007</t>
  </si>
  <si>
    <t>Cubic Foot</t>
  </si>
  <si>
    <t>008</t>
  </si>
  <si>
    <t>Cubic Inch</t>
  </si>
  <si>
    <t>009</t>
  </si>
  <si>
    <t>Cubic Yard</t>
  </si>
  <si>
    <t>010</t>
  </si>
  <si>
    <t>Cup</t>
  </si>
  <si>
    <t>011</t>
  </si>
  <si>
    <t>Hundredweight</t>
  </si>
  <si>
    <t>012</t>
  </si>
  <si>
    <t>Cycle</t>
  </si>
  <si>
    <t>013</t>
  </si>
  <si>
    <t>Day</t>
  </si>
  <si>
    <t>014</t>
  </si>
  <si>
    <t>Drum</t>
  </si>
  <si>
    <t>015</t>
  </si>
  <si>
    <t>Each</t>
  </si>
  <si>
    <t>016</t>
  </si>
  <si>
    <t>Estimated Price</t>
  </si>
  <si>
    <t>017</t>
  </si>
  <si>
    <t>Fahrenheit</t>
  </si>
  <si>
    <t>018</t>
  </si>
  <si>
    <t>Foot Candle</t>
  </si>
  <si>
    <t>019</t>
  </si>
  <si>
    <t>Footlambert</t>
  </si>
  <si>
    <t>020</t>
  </si>
  <si>
    <t>Feet/Second</t>
  </si>
  <si>
    <t>021</t>
  </si>
  <si>
    <t>Gallon</t>
  </si>
  <si>
    <t>022</t>
  </si>
  <si>
    <t>Gram</t>
  </si>
  <si>
    <t>023</t>
  </si>
  <si>
    <t>Hectare</t>
  </si>
  <si>
    <t>024</t>
  </si>
  <si>
    <t>Haul</t>
  </si>
  <si>
    <t>025</t>
  </si>
  <si>
    <t>Hour</t>
  </si>
  <si>
    <t>026</t>
  </si>
  <si>
    <t>Isofootcandle</t>
  </si>
  <si>
    <t>027</t>
  </si>
  <si>
    <t>Inch</t>
  </si>
  <si>
    <t>028</t>
  </si>
  <si>
    <t>Inch of Mercury</t>
  </si>
  <si>
    <t>029</t>
  </si>
  <si>
    <t>Kelvin</t>
  </si>
  <si>
    <t>030</t>
  </si>
  <si>
    <t>Linear Foot</t>
  </si>
  <si>
    <t>031</t>
  </si>
  <si>
    <t>LUMP SUM</t>
  </si>
  <si>
    <t>032</t>
  </si>
  <si>
    <t>Pound</t>
  </si>
  <si>
    <t>033</t>
  </si>
  <si>
    <t>1000 Gallons</t>
  </si>
  <si>
    <t>034</t>
  </si>
  <si>
    <t>1000 Foot Board</t>
  </si>
  <si>
    <t>035</t>
  </si>
  <si>
    <t>Minute</t>
  </si>
  <si>
    <t>036</t>
  </si>
  <si>
    <t>1000 Kip-Feet</t>
  </si>
  <si>
    <t>037</t>
  </si>
  <si>
    <t>Thousand Linear Feet</t>
  </si>
  <si>
    <t>038</t>
  </si>
  <si>
    <t>Month</t>
  </si>
  <si>
    <t>039</t>
  </si>
  <si>
    <t>Mile/Hour</t>
  </si>
  <si>
    <t>040</t>
  </si>
  <si>
    <t>Ounce</t>
  </si>
  <si>
    <t>041</t>
  </si>
  <si>
    <t>Pascal</t>
  </si>
  <si>
    <t>042</t>
  </si>
  <si>
    <t>Pascal Second</t>
  </si>
  <si>
    <t>043</t>
  </si>
  <si>
    <t>Pound/CuFt</t>
  </si>
  <si>
    <t>044</t>
  </si>
  <si>
    <t>Pieces</t>
  </si>
  <si>
    <t>045</t>
  </si>
  <si>
    <t>Pound-Force</t>
  </si>
  <si>
    <t>046</t>
  </si>
  <si>
    <t>Pound-Force Foot</t>
  </si>
  <si>
    <t>047</t>
  </si>
  <si>
    <t>Pound-Force Inch</t>
  </si>
  <si>
    <t>048</t>
  </si>
  <si>
    <t>PSF</t>
  </si>
  <si>
    <t>049</t>
  </si>
  <si>
    <t>PSI</t>
  </si>
  <si>
    <t>050</t>
  </si>
  <si>
    <t>Pint</t>
  </si>
  <si>
    <t>051</t>
  </si>
  <si>
    <t>Quart</t>
  </si>
  <si>
    <t>052</t>
  </si>
  <si>
    <t>Square Foot</t>
  </si>
  <si>
    <t>053</t>
  </si>
  <si>
    <t>Square Yard</t>
  </si>
  <si>
    <t>054</t>
  </si>
  <si>
    <t>Second</t>
  </si>
  <si>
    <t>055</t>
  </si>
  <si>
    <t>Square Inch</t>
  </si>
  <si>
    <t>056</t>
  </si>
  <si>
    <t>Square Mile</t>
  </si>
  <si>
    <t>057</t>
  </si>
  <si>
    <t>Saybolt Sec Furol</t>
  </si>
  <si>
    <t>058</t>
  </si>
  <si>
    <t>Saybolt Sec Universal</t>
  </si>
  <si>
    <t>059</t>
  </si>
  <si>
    <t>Station</t>
  </si>
  <si>
    <t>060</t>
  </si>
  <si>
    <t>Tons/CuYd</t>
  </si>
  <si>
    <t>061</t>
  </si>
  <si>
    <t>Test</t>
  </si>
  <si>
    <t>062</t>
  </si>
  <si>
    <t>Ton</t>
  </si>
  <si>
    <t>063</t>
  </si>
  <si>
    <t>Ton/SqFt</t>
  </si>
  <si>
    <t>064</t>
  </si>
  <si>
    <t>Tube</t>
  </si>
  <si>
    <t>065</t>
  </si>
  <si>
    <t>Vertical Foot</t>
  </si>
  <si>
    <t>066</t>
  </si>
  <si>
    <t>Week</t>
  </si>
  <si>
    <t>067</t>
  </si>
  <si>
    <t>Yard</t>
  </si>
  <si>
    <t>068</t>
  </si>
  <si>
    <t>Year</t>
  </si>
  <si>
    <t>069</t>
  </si>
  <si>
    <t>Dollar</t>
  </si>
  <si>
    <t>070</t>
  </si>
  <si>
    <t>Lane Mile</t>
  </si>
  <si>
    <t>071</t>
  </si>
  <si>
    <t>Mile</t>
  </si>
  <si>
    <t>072</t>
  </si>
  <si>
    <t>Work Day</t>
  </si>
  <si>
    <t>073</t>
  </si>
  <si>
    <t>Yard Mile</t>
  </si>
  <si>
    <t>074</t>
  </si>
  <si>
    <t>075</t>
  </si>
  <si>
    <t>Truckload</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</si>
  <si>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</si>
  <si>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</si>
  <si>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</si>
  <si>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</si>
  <si>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</si>
  <si>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</si>
  <si>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</si>
  <si>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</si>
  <si>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</si>
  <si>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</si>
  <si>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</si>
  <si>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</si>
  <si>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</si>
  <si>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</si>
  <si>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</si>
  <si>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</si>
  <si>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</si>
  <si>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</si>
  <si>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</si>
  <si>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</si>
  <si>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</si>
  <si>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</si>
  <si>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</si>
  <si>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</si>
  <si>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</si>
  <si>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Original Item Value:</t>
  </si>
  <si>
    <t>Change Order Item Value:</t>
  </si>
  <si>
    <t xml:space="preserve">Total: </t>
  </si>
  <si>
    <t>Is the work of this Subcontractor to be counted as a Good Faith Effort (GFE)?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</si>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</sst>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quot;$&quot;#,##0.00"/>
    <numFmt numFmtId="166" formatCode="_(&quot;$&quot;* #,##0.00000_);_(&quot;$&quot;* \(#,##0.00000\);_(&quot;$&quot;* &quot;-&quot;?????_);_(@_)"/>
  </numFmts>
  <fonts count="23">
    <font>
      <sz val="11"/>
      <color theme="1"/>
      <name val="Calibri"/>
      <family val="2"/>
      <scheme val="minor"/>
    </font>
    <font>
      <sz val="11"/>
      <color theme="1"/>
      <name val="Times New Roman"/>
      <family val="1"/>
    </font>
    <font>
      <sz val="11"/>
      <color theme="1"/>
      <name val="Calibri"/>
      <family val="2"/>
      <scheme val="minor"/>
    </font>
    <font>
      <sz val="9"/>
      <color theme="1"/>
      <name val="Times New Roman"/>
      <family val="1"/>
    </font>
    <font>
      <sz val="10"/>
      <color theme="1"/>
      <name val="Times New Roman"/>
      <family val="1"/>
    </font>
    <font>
      <b/>
      <sz val="10"/>
      <color theme="1"/>
      <name val="Times New Roman"/>
      <family val="1"/>
    </font>
    <font>
      <b/>
      <u/>
      <sz val="9.5"/>
      <color theme="1"/>
      <name val="Times New Roman"/>
      <family val="1"/>
    </font>
    <font>
      <b/>
      <u/>
      <sz val="10"/>
      <color theme="1"/>
      <name val="Times New Roman"/>
      <family val="1"/>
    </font>
    <font>
      <sz val="8"/>
      <color theme="1"/>
      <name val="Times New Roman"/>
      <family val="1"/>
    </font>
    <font>
      <u/>
      <sz val="11"/>
      <color theme="10"/>
      <name val="Calibri"/>
      <family val="2"/>
      <scheme val="minor"/>
    </font>
    <font>
      <u/>
      <sz val="10"/>
      <color theme="10"/>
      <name val="Times New Roman"/>
      <family val="1"/>
    </font>
    <font>
      <sz val="10"/>
      <color theme="1"/>
      <name val="Wingdings"/>
      <charset val="2"/>
    </font>
    <font>
      <u/>
      <sz val="10"/>
      <color theme="4"/>
      <name val="Times New Roman"/>
      <family val="1"/>
    </font>
    <font>
      <sz val="10"/>
      <color theme="1"/>
      <name val="Times New Roman"/>
      <family val="1"/>
      <charset val="2"/>
    </font>
    <font>
      <sz val="10"/>
      <color theme="1"/>
      <name val="Calibri"/>
      <family val="2"/>
      <scheme val="minor"/>
    </font>
    <font>
      <b/>
      <sz val="11"/>
      <color theme="1"/>
      <name val="Times New Roman"/>
      <family val="1"/>
    </font>
    <font>
      <b/>
      <u/>
      <sz val="11"/>
      <color theme="1"/>
      <name val="Times New Roman"/>
      <family val="1"/>
    </font>
    <font>
      <b/>
      <sz val="9"/>
      <color theme="1"/>
      <name val="Times New Roman"/>
      <family val="1"/>
    </font>
    <font>
      <sz val="12"/>
      <color theme="1"/>
      <name val="Times New Roman"/>
      <family val="1"/>
    </font>
    <font>
      <b/>
      <sz val="9.5"/>
      <color theme="1"/>
      <name val="Times New Roman"/>
      <family val="1"/>
    </font>
    <font>
      <i/>
      <sz val="8"/>
      <color theme="1"/>
      <name val="Times New Roman"/>
      <family val="1"/>
    </font>
    <font>
      <b/>
      <sz val="11"/>
      <color theme="1"/>
      <name val="Calibri"/>
      <family val="2"/>
      <scheme val="minor"/>
    </font>
    <font>
      <b/>
      <sz val="9"/>
      <color theme="1"/>
      <name val="Arial"/>
      <family val="2"/>
    </font>
  </fonts>
  <fills count="6">
    <fill>
      <patternFill patternType="none"/>
    </fill>
    <fill>
      <patternFill patternType="gray125"/>
    </fill>
    <fill>
      <patternFill patternType="solid">
        <fgColor theme="0" tint="-0.34998626667073579"/>
        <bgColor indexed="64"/>
      </patternFill>
    </fill>
    <fill>
      <patternFill patternType="solid">
        <fgColor theme="2"/>
        <bgColor indexed="64"/>
      </patternFill>
    </fill>
    <fill>
      <patternFill patternType="solid">
        <fgColor theme="0" tint="-0.249977111117893"/>
        <bgColor indexed="64"/>
      </patternFill>
    </fill>
    <fill>
      <patternFill patternType="solid">
        <fgColor theme="0"/>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4" fontId="2" fillId="0" borderId="0" applyFont="0" applyFill="0" applyBorder="0" applyAlignment="0" applyProtection="0"/>
    <xf numFmtId="0" fontId="9" fillId="0" borderId="0" applyNumberFormat="0" applyFill="0" applyBorder="0" applyAlignment="0" applyProtection="0"/>
    <xf numFmtId="9" fontId="2" fillId="0" borderId="0" applyFont="0" applyFill="0" applyBorder="0" applyAlignment="0" applyProtection="0"/>
  </cellStyleXfs>
  <cellXfs count="377">
    <xf numFmtId="0" fontId="0" fillId="0" borderId="0" xfId="0"/>
    <xf numFmtId="0" fontId="4" fillId="0" borderId="4" xfId="0" applyFont="1" applyBorder="1"/>
    <xf numFmtId="0" fontId="4" fillId="0" borderId="7" xfId="0" applyFont="1" applyBorder="1"/>
    <xf numFmtId="0" fontId="5" fillId="0" borderId="4" xfId="0" applyFont="1" applyBorder="1"/>
    <xf numFmtId="0" fontId="4" fillId="0" borderId="7" xfId="0" applyFont="1" applyBorder="1" applyAlignment="1">
      <alignment horizontal="left"/>
    </xf>
    <xf numFmtId="0" fontId="3" fillId="0" borderId="0" xfId="0" applyFont="1" applyAlignment="1">
      <alignment horizontal="right"/>
    </xf>
    <xf numFmtId="0" fontId="3" fillId="0" borderId="11" xfId="0" applyFont="1" applyBorder="1"/>
    <xf numFmtId="0" fontId="3" fillId="0" borderId="9" xfId="0" applyFont="1" applyBorder="1" applyAlignment="1">
      <alignment horizontal="left" vertical="center" wrapText="1"/>
    </xf>
    <xf numFmtId="0" fontId="1" fillId="0" borderId="8" xfId="0" applyFont="1" applyBorder="1"/>
    <xf numFmtId="0" fontId="1" fillId="0" borderId="10" xfId="0" applyFont="1" applyBorder="1"/>
    <xf numFmtId="0" fontId="1" fillId="0" borderId="11" xfId="0" applyFont="1" applyBorder="1"/>
    <xf numFmtId="0" fontId="1" fillId="0" borderId="7" xfId="0" applyFont="1" applyBorder="1"/>
    <xf numFmtId="0" fontId="1" fillId="0" borderId="9" xfId="0" applyFont="1" applyBorder="1"/>
    <xf numFmtId="0" fontId="0" fillId="0" borderId="0" xfId="0" applyAlignment="1">
      <alignment horizontal="left" vertical="top"/>
    </xf>
    <xf numFmtId="0" fontId="0" fillId="0" borderId="0" xfId="0" applyAlignment="1">
      <alignment vertical="top"/>
    </xf>
    <xf numFmtId="0" fontId="0" fillId="0" borderId="0" xfId="0" applyAlignment="1">
      <alignment wrapText="1"/>
    </xf>
    <xf numFmtId="0" fontId="4" fillId="0" borderId="0" xfId="0" applyFont="1" applyAlignment="1">
      <alignment vertical="center"/>
    </xf>
    <xf numFmtId="0" fontId="0" fillId="0" borderId="0" xfId="0" applyAlignment="1">
      <alignment vertical="center"/>
    </xf>
    <xf numFmtId="0" fontId="4" fillId="0" borderId="0" xfId="0" applyFont="1" applyAlignment="1">
      <alignment vertical="top" wrapText="1"/>
    </xf>
    <xf numFmtId="0" fontId="3" fillId="0" borderId="10" xfId="0" applyFont="1" applyBorder="1" applyAlignment="1">
      <alignment vertical="center"/>
    </xf>
    <xf numFmtId="0" fontId="3" fillId="0" borderId="9" xfId="0" applyFont="1" applyBorder="1" applyAlignment="1">
      <alignment horizontal="left" vertical="top" wrapText="1"/>
    </xf>
    <xf numFmtId="44" fontId="1" fillId="0" borderId="8" xfId="1" applyFont="1" applyBorder="1"/>
    <xf numFmtId="44" fontId="1" fillId="0" borderId="9" xfId="1" applyFont="1" applyBorder="1"/>
    <xf numFmtId="44" fontId="3" fillId="0" borderId="11" xfId="1" applyFont="1" applyBorder="1"/>
    <xf numFmtId="44" fontId="3" fillId="0" borderId="11" xfId="1" applyFont="1" applyFill="1" applyBorder="1"/>
    <xf numFmtId="0" fontId="1" fillId="0" borderId="8" xfId="0" applyFont="1" applyBorder="1" applyAlignment="1">
      <alignment wrapText="1"/>
    </xf>
    <xf numFmtId="0" fontId="4" fillId="0" borderId="7" xfId="0" applyFont="1" applyBorder="1" applyAlignment="1">
      <alignment wrapText="1"/>
    </xf>
    <xf numFmtId="0" fontId="5" fillId="0" borderId="10" xfId="0" applyFont="1" applyBorder="1"/>
    <xf numFmtId="0" fontId="0" fillId="0" borderId="5" xfId="0" applyBorder="1"/>
    <xf numFmtId="0" fontId="0" fillId="0" borderId="6" xfId="0" applyBorder="1"/>
    <xf numFmtId="0" fontId="0" fillId="0" borderId="11" xfId="0" applyBorder="1"/>
    <xf numFmtId="0" fontId="3" fillId="0" borderId="11" xfId="0" applyFont="1" applyBorder="1" applyAlignment="1">
      <alignment horizontal="left" vertical="top" wrapText="1"/>
    </xf>
    <xf numFmtId="0" fontId="0" fillId="0" borderId="8" xfId="0" applyBorder="1"/>
    <xf numFmtId="0" fontId="5" fillId="2" borderId="10" xfId="0" applyFont="1" applyFill="1" applyBorder="1"/>
    <xf numFmtId="0" fontId="0" fillId="2" borderId="0" xfId="0" applyFill="1"/>
    <xf numFmtId="0" fontId="0" fillId="2" borderId="11" xfId="0" applyFill="1" applyBorder="1"/>
    <xf numFmtId="0" fontId="3" fillId="2" borderId="0" xfId="0" applyFont="1" applyFill="1" applyAlignment="1">
      <alignment horizontal="right"/>
    </xf>
    <xf numFmtId="44" fontId="3" fillId="2" borderId="11" xfId="1" applyFont="1" applyFill="1" applyBorder="1"/>
    <xf numFmtId="0" fontId="3" fillId="2" borderId="11" xfId="0" applyFont="1" applyFill="1" applyBorder="1"/>
    <xf numFmtId="0" fontId="3" fillId="2" borderId="11" xfId="0" applyFont="1" applyFill="1" applyBorder="1" applyAlignment="1">
      <alignment horizontal="left" vertical="top" wrapText="1"/>
    </xf>
    <xf numFmtId="0" fontId="5" fillId="2" borderId="4" xfId="0" applyFont="1" applyFill="1" applyBorder="1"/>
    <xf numFmtId="0" fontId="0" fillId="2" borderId="5" xfId="0" applyFill="1" applyBorder="1"/>
    <xf numFmtId="0" fontId="0" fillId="2" borderId="6" xfId="0" applyFill="1" applyBorder="1"/>
    <xf numFmtId="0" fontId="3" fillId="2" borderId="9" xfId="0" applyFont="1" applyFill="1" applyBorder="1" applyAlignment="1">
      <alignment horizontal="left" vertical="center" wrapText="1"/>
    </xf>
    <xf numFmtId="0" fontId="0" fillId="0" borderId="10" xfId="0" applyBorder="1"/>
    <xf numFmtId="0" fontId="3" fillId="3" borderId="0" xfId="0" applyFont="1" applyFill="1"/>
    <xf numFmtId="0" fontId="10" fillId="0" borderId="0" xfId="2" applyFont="1" applyBorder="1"/>
    <xf numFmtId="0" fontId="9" fillId="0" borderId="0" xfId="2" applyBorder="1"/>
    <xf numFmtId="0" fontId="11" fillId="0" borderId="0" xfId="0" applyFont="1"/>
    <xf numFmtId="0" fontId="11" fillId="0" borderId="10" xfId="0" applyFont="1" applyBorder="1"/>
    <xf numFmtId="0" fontId="1" fillId="0" borderId="0" xfId="0" applyFont="1"/>
    <xf numFmtId="0" fontId="10" fillId="0" borderId="8" xfId="2" applyFont="1" applyBorder="1"/>
    <xf numFmtId="0" fontId="0" fillId="0" borderId="0" xfId="0" applyAlignment="1">
      <alignment horizontal="center"/>
    </xf>
    <xf numFmtId="0" fontId="13" fillId="0" borderId="0" xfId="0" applyFont="1"/>
    <xf numFmtId="0" fontId="3" fillId="0" borderId="2" xfId="0" applyFont="1" applyBorder="1"/>
    <xf numFmtId="9" fontId="0" fillId="0" borderId="0" xfId="0" applyNumberFormat="1" applyAlignment="1">
      <alignment horizontal="center"/>
    </xf>
    <xf numFmtId="49" fontId="4" fillId="0" borderId="0" xfId="0" applyNumberFormat="1" applyFont="1"/>
    <xf numFmtId="49" fontId="4" fillId="0" borderId="0" xfId="0" applyNumberFormat="1" applyFont="1" applyAlignment="1">
      <alignment horizontal="center"/>
    </xf>
    <xf numFmtId="9" fontId="4" fillId="0" borderId="0" xfId="3" applyFont="1" applyBorder="1" applyAlignment="1" applyProtection="1">
      <alignment vertical="center"/>
    </xf>
    <xf numFmtId="44" fontId="4" fillId="0" borderId="0" xfId="1" applyFont="1" applyBorder="1" applyAlignment="1" applyProtection="1">
      <alignment horizontal="center"/>
    </xf>
    <xf numFmtId="44" fontId="4" fillId="0" borderId="0" xfId="1" applyFont="1" applyBorder="1" applyAlignment="1" applyProtection="1"/>
    <xf numFmtId="44" fontId="0" fillId="0" borderId="0" xfId="1" applyFont="1" applyBorder="1" applyAlignment="1" applyProtection="1"/>
    <xf numFmtId="44" fontId="4" fillId="0" borderId="0" xfId="0" applyNumberFormat="1" applyFont="1"/>
    <xf numFmtId="0" fontId="4" fillId="0" borderId="27" xfId="0" applyFont="1" applyBorder="1" applyAlignment="1" applyProtection="1">
      <alignment horizontal="center"/>
      <protection locked="0"/>
    </xf>
    <xf numFmtId="49" fontId="4" fillId="0" borderId="27" xfId="0" applyNumberFormat="1" applyFont="1" applyBorder="1" applyAlignment="1" applyProtection="1">
      <alignment horizontal="center"/>
      <protection locked="0"/>
    </xf>
    <xf numFmtId="0" fontId="4" fillId="0" borderId="27" xfId="0" applyFont="1" applyBorder="1" applyAlignment="1" applyProtection="1">
      <alignment horizontal="center" wrapText="1"/>
      <protection locked="0"/>
    </xf>
    <xf numFmtId="0" fontId="1" fillId="0" borderId="14" xfId="0" applyFont="1" applyBorder="1" applyAlignment="1">
      <alignment horizontal="center" wrapText="1"/>
    </xf>
    <xf numFmtId="0" fontId="0" fillId="0" borderId="16" xfId="0" applyBorder="1"/>
    <xf numFmtId="0" fontId="0" fillId="0" borderId="17" xfId="0" applyBorder="1"/>
    <xf numFmtId="0" fontId="6" fillId="0" borderId="15" xfId="0" applyFont="1" applyBorder="1" applyAlignment="1">
      <alignment horizontal="left" vertical="center"/>
    </xf>
    <xf numFmtId="0" fontId="6" fillId="0" borderId="16" xfId="0" applyFont="1" applyBorder="1" applyAlignment="1">
      <alignment horizontal="left" vertical="center"/>
    </xf>
    <xf numFmtId="0" fontId="7" fillId="0" borderId="16" xfId="0" applyFont="1" applyBorder="1" applyAlignment="1">
      <alignment horizontal="left" vertical="center"/>
    </xf>
    <xf numFmtId="0" fontId="0" fillId="0" borderId="22" xfId="0" applyBorder="1"/>
    <xf numFmtId="0" fontId="4" fillId="0" borderId="18" xfId="0" applyFont="1" applyBorder="1"/>
    <xf numFmtId="0" fontId="4" fillId="0" borderId="19" xfId="0" applyFont="1" applyBorder="1"/>
    <xf numFmtId="0" fontId="4" fillId="0" borderId="19" xfId="0" applyFont="1" applyBorder="1" applyAlignment="1">
      <alignment horizontal="left"/>
    </xf>
    <xf numFmtId="44" fontId="4" fillId="0" borderId="19" xfId="1" applyFont="1" applyBorder="1" applyAlignment="1" applyProtection="1">
      <alignment horizontal="center"/>
    </xf>
    <xf numFmtId="0" fontId="0" fillId="0" borderId="19" xfId="0" applyBorder="1"/>
    <xf numFmtId="0" fontId="0" fillId="0" borderId="13" xfId="0" applyBorder="1"/>
    <xf numFmtId="0" fontId="0" fillId="0" borderId="14" xfId="0" applyBorder="1"/>
    <xf numFmtId="0" fontId="1" fillId="0" borderId="19" xfId="0" applyFont="1" applyBorder="1"/>
    <xf numFmtId="0" fontId="1" fillId="0" borderId="19" xfId="0" applyFont="1" applyBorder="1" applyAlignment="1">
      <alignment wrapText="1"/>
    </xf>
    <xf numFmtId="0" fontId="4" fillId="0" borderId="19" xfId="0" applyFont="1" applyBorder="1" applyAlignment="1">
      <alignment horizontal="left" vertical="center" wrapText="1"/>
    </xf>
    <xf numFmtId="0" fontId="0" fillId="0" borderId="20" xfId="0" applyBorder="1"/>
    <xf numFmtId="0" fontId="14" fillId="0" borderId="0" xfId="0" applyFont="1"/>
    <xf numFmtId="0" fontId="14" fillId="0" borderId="22" xfId="0" applyFont="1" applyBorder="1"/>
    <xf numFmtId="0" fontId="4" fillId="0" borderId="19" xfId="0" applyFont="1" applyBorder="1" applyAlignment="1">
      <alignment horizontal="left" vertical="center"/>
    </xf>
    <xf numFmtId="44" fontId="1" fillId="0" borderId="19" xfId="1" applyFont="1" applyBorder="1" applyProtection="1"/>
    <xf numFmtId="0" fontId="6" fillId="0" borderId="21" xfId="0" applyFont="1" applyBorder="1" applyAlignment="1">
      <alignment horizontal="left" vertical="center"/>
    </xf>
    <xf numFmtId="14" fontId="4" fillId="0" borderId="0" xfId="0" applyNumberFormat="1" applyFont="1" applyAlignment="1">
      <alignment vertical="center"/>
    </xf>
    <xf numFmtId="0" fontId="5" fillId="4" borderId="21" xfId="0" applyFont="1" applyFill="1" applyBorder="1"/>
    <xf numFmtId="0" fontId="5" fillId="4" borderId="0" xfId="0" applyFont="1" applyFill="1"/>
    <xf numFmtId="0" fontId="3" fillId="4" borderId="0" xfId="0" applyFont="1" applyFill="1"/>
    <xf numFmtId="0" fontId="4" fillId="0" borderId="16" xfId="0" applyFont="1" applyBorder="1" applyAlignment="1">
      <alignment vertical="top" wrapText="1"/>
    </xf>
    <xf numFmtId="0" fontId="4" fillId="0" borderId="17" xfId="0" applyFont="1" applyBorder="1" applyAlignment="1">
      <alignment vertical="top" wrapText="1"/>
    </xf>
    <xf numFmtId="0" fontId="0" fillId="0" borderId="21" xfId="0" applyBorder="1"/>
    <xf numFmtId="0" fontId="0" fillId="0" borderId="18" xfId="0" applyBorder="1"/>
    <xf numFmtId="0" fontId="0" fillId="0" borderId="15" xfId="0" applyBorder="1"/>
    <xf numFmtId="0" fontId="4" fillId="0" borderId="20" xfId="0" applyFont="1" applyBorder="1" applyAlignment="1">
      <alignment horizontal="left" vertical="center" wrapText="1"/>
    </xf>
    <xf numFmtId="0" fontId="21" fillId="0" borderId="0" xfId="0" applyFont="1"/>
    <xf numFmtId="0" fontId="4" fillId="0" borderId="21" xfId="0" applyFont="1" applyBorder="1" applyAlignment="1">
      <alignment vertical="center" wrapText="1"/>
    </xf>
    <xf numFmtId="0" fontId="5" fillId="0" borderId="0" xfId="0" applyFont="1" applyAlignment="1">
      <alignment vertical="center" wrapText="1"/>
    </xf>
    <xf numFmtId="49" fontId="3" fillId="0" borderId="21" xfId="0" applyNumberFormat="1" applyFont="1" applyBorder="1" applyAlignment="1">
      <alignment horizontal="right" wrapText="1"/>
    </xf>
    <xf numFmtId="49" fontId="3" fillId="0" borderId="0" xfId="0" applyNumberFormat="1" applyFont="1" applyAlignment="1">
      <alignment horizontal="right" wrapText="1"/>
    </xf>
    <xf numFmtId="0" fontId="0" fillId="0" borderId="0" xfId="0" applyAlignment="1">
      <alignment horizontal="center"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horizontal="left" vertical="top" wrapText="1"/>
    </xf>
    <xf numFmtId="0" fontId="1" fillId="0" borderId="0" xfId="0" applyFont="1" applyAlignment="1">
      <alignment horizontal="center"/>
    </xf>
    <xf numFmtId="0" fontId="0" fillId="0" borderId="24" xfId="0" applyBorder="1"/>
    <xf numFmtId="0" fontId="0" fillId="0" borderId="25" xfId="0" applyBorder="1"/>
    <xf numFmtId="0" fontId="14" fillId="0" borderId="8" xfId="0" applyFont="1" applyBorder="1"/>
    <xf numFmtId="0" fontId="0" fillId="0" borderId="9" xfId="0" applyBorder="1"/>
    <xf numFmtId="44" fontId="1" fillId="0" borderId="0" xfId="1" applyFont="1" applyBorder="1" applyAlignment="1" applyProtection="1">
      <alignment horizontal="left"/>
      <protection locked="0"/>
    </xf>
    <xf numFmtId="166" fontId="4" fillId="0" borderId="27" xfId="1" applyNumberFormat="1" applyFont="1" applyBorder="1" applyProtection="1">
      <protection locked="0"/>
    </xf>
    <xf numFmtId="0" fontId="0" fillId="0" borderId="0" xfId="0" applyProtection="1">
      <protection locked="0"/>
    </xf>
    <xf numFmtId="0" fontId="0" fillId="0" borderId="0" xfId="0" applyAlignment="1" applyProtection="1">
      <alignment wrapText="1"/>
      <protection locked="0"/>
    </xf>
    <xf numFmtId="0" fontId="0" fillId="0" borderId="0" xfId="0" applyAlignment="1">
      <alignment horizontal="right"/>
    </xf>
    <xf numFmtId="0" fontId="1" fillId="5" borderId="10" xfId="0" applyFont="1" applyFill="1" applyBorder="1" applyAlignment="1">
      <alignment horizontal="left"/>
    </xf>
    <xf numFmtId="0" fontId="1" fillId="5" borderId="0" xfId="0" applyFont="1" applyFill="1" applyAlignment="1">
      <alignment horizontal="left"/>
    </xf>
    <xf numFmtId="0" fontId="1" fillId="0" borderId="11" xfId="0" applyFont="1" applyBorder="1" applyAlignment="1">
      <alignment horizontal="left"/>
    </xf>
    <xf numFmtId="0" fontId="1" fillId="0" borderId="27" xfId="0" applyFont="1" applyBorder="1" applyAlignment="1">
      <alignment horizontal="center"/>
    </xf>
    <xf numFmtId="44" fontId="4" fillId="0" borderId="27" xfId="0" applyNumberFormat="1" applyFont="1" applyBorder="1"/>
    <xf numFmtId="0" fontId="1" fillId="0" borderId="0" xfId="0" applyFont="1" applyAlignment="1" applyProtection="1">
      <alignment horizontal="right"/>
      <protection locked="0"/>
    </xf>
    <xf numFmtId="0" fontId="0" fillId="0" borderId="11" xfId="0" applyBorder="1" applyProtection="1">
      <protection locked="0"/>
    </xf>
    <xf numFmtId="0" fontId="1" fillId="0" borderId="0" xfId="0" applyFont="1" applyAlignment="1">
      <alignment horizontal="right"/>
    </xf>
    <xf numFmtId="44" fontId="1" fillId="0" borderId="11" xfId="1" applyFont="1" applyBorder="1" applyAlignment="1" applyProtection="1">
      <alignment horizontal="left"/>
      <protection locked="0"/>
    </xf>
    <xf numFmtId="0" fontId="1" fillId="0" borderId="10" xfId="0" applyFont="1" applyBorder="1" applyProtection="1">
      <protection locked="0"/>
    </xf>
    <xf numFmtId="0" fontId="0" fillId="0" borderId="1" xfId="0" applyBorder="1"/>
    <xf numFmtId="0" fontId="4" fillId="0" borderId="22" xfId="0" applyFont="1" applyBorder="1" applyAlignment="1">
      <alignment horizontal="left" vertical="center" wrapText="1"/>
    </xf>
    <xf numFmtId="0" fontId="3" fillId="0" borderId="0" xfId="0" applyFont="1" applyAlignment="1">
      <alignment vertical="center" wrapText="1"/>
    </xf>
    <xf numFmtId="0" fontId="3" fillId="0" borderId="22" xfId="0" applyFont="1" applyBorder="1" applyAlignment="1">
      <alignment vertical="center" wrapText="1"/>
    </xf>
    <xf numFmtId="49" fontId="3" fillId="0" borderId="21" xfId="0" applyNumberFormat="1" applyFont="1" applyBorder="1" applyAlignment="1">
      <alignment horizontal="right" vertical="top" wrapText="1"/>
    </xf>
    <xf numFmtId="0" fontId="22" fillId="0" borderId="0" xfId="0" applyFont="1" applyAlignment="1" applyProtection="1">
      <alignment horizontal="center"/>
      <protection locked="0"/>
    </xf>
    <xf numFmtId="0" fontId="22" fillId="0" borderId="0" xfId="0" applyFont="1" applyAlignment="1" applyProtection="1">
      <alignment horizontal="center" vertical="center"/>
      <protection locked="0"/>
    </xf>
    <xf numFmtId="0" fontId="3" fillId="4" borderId="21" xfId="0" applyFont="1" applyFill="1" applyBorder="1"/>
    <xf numFmtId="0" fontId="4" fillId="0" borderId="21" xfId="0" applyFont="1" applyBorder="1"/>
    <xf numFmtId="0" fontId="4" fillId="0" borderId="0" xfId="0" applyFont="1"/>
    <xf numFmtId="0" fontId="1" fillId="0" borderId="24" xfId="0" applyFont="1" applyBorder="1"/>
    <xf numFmtId="0" fontId="1" fillId="0" borderId="4" xfId="0" applyFont="1" applyBorder="1"/>
    <xf numFmtId="0" fontId="1" fillId="0" borderId="5" xfId="0" applyFont="1" applyBorder="1"/>
    <xf numFmtId="0" fontId="1" fillId="0" borderId="0" xfId="0" applyFont="1"/>
    <xf numFmtId="0" fontId="1" fillId="0" borderId="0" xfId="0" applyFont="1" applyProtection="1">
      <protection locked="0"/>
    </xf>
    <xf numFmtId="0" fontId="1" fillId="0" borderId="1" xfId="0" applyFont="1" applyBorder="1"/>
    <xf numFmtId="0" fontId="1" fillId="0" borderId="2" xfId="0" applyFont="1" applyBorder="1"/>
    <xf numFmtId="0" fontId="1" fillId="0" borderId="3" xfId="0" applyFont="1" applyBorder="1"/>
    <xf numFmtId="0" fontId="4" fillId="0" borderId="8" xfId="0" applyFont="1" applyBorder="1"/>
    <xf numFmtId="0" fontId="4" fillId="0" borderId="5" xfId="0" applyFont="1" applyBorder="1"/>
    <xf numFmtId="0" fontId="4" fillId="0" borderId="6" xfId="0" applyFont="1" applyBorder="1"/>
    <xf numFmtId="0" fontId="4" fillId="0" borderId="11" xfId="0" applyFont="1" applyBorder="1"/>
    <xf numFmtId="0" fontId="4" fillId="0" borderId="10" xfId="0" applyFont="1" applyBorder="1"/>
    <xf numFmtId="0" fontId="3" fillId="0" borderId="10" xfId="0" applyFont="1" applyBorder="1"/>
    <xf numFmtId="0" fontId="3" fillId="0" borderId="0" xfId="0" applyFont="1"/>
    <xf numFmtId="0" fontId="5" fillId="0" borderId="0" xfId="0" applyFont="1"/>
    <xf numFmtId="0" fontId="3" fillId="2" borderId="10" xfId="0" applyFont="1" applyFill="1" applyBorder="1"/>
    <xf numFmtId="0" fontId="3" fillId="2" borderId="0" xfId="0" applyFont="1" applyFill="1"/>
    <xf numFmtId="0" fontId="4" fillId="0" borderId="0" xfId="0" applyFont="1" applyAlignment="1">
      <alignment horizontal="left" wrapText="1"/>
    </xf>
    <xf numFmtId="0" fontId="4" fillId="0" borderId="0" xfId="0" applyFont="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4" fillId="0" borderId="21" xfId="0" applyFont="1" applyBorder="1" applyAlignment="1">
      <alignment horizontal="left"/>
    </xf>
    <xf numFmtId="0" fontId="0" fillId="0" borderId="0" xfId="0" applyAlignment="1">
      <alignment wrapText="1"/>
    </xf>
    <xf numFmtId="44" fontId="4" fillId="0" borderId="0" xfId="0" applyNumberFormat="1" applyFont="1" applyAlignment="1">
      <alignment horizontal="center"/>
    </xf>
    <xf numFmtId="0" fontId="4" fillId="0" borderId="0" xfId="0" applyFont="1" applyAlignment="1" applyProtection="1">
      <alignment horizontal="center"/>
      <protection locked="0"/>
    </xf>
    <xf numFmtId="0" fontId="4" fillId="0" borderId="0" xfId="0" applyFont="1" applyAlignment="1">
      <alignment wrapText="1"/>
    </xf>
    <xf numFmtId="0" fontId="4" fillId="0" borderId="21" xfId="0" applyFont="1" applyBorder="1" applyAlignment="1">
      <alignment horizontal="center"/>
    </xf>
    <xf numFmtId="0" fontId="1" fillId="0" borderId="0" xfId="0" applyFont="1" applyAlignment="1">
      <alignment horizontal="left"/>
    </xf>
    <xf numFmtId="0" fontId="6" fillId="0" borderId="0" xfId="0" applyFont="1" applyAlignment="1">
      <alignment horizontal="left" vertical="center"/>
    </xf>
    <xf numFmtId="0" fontId="7" fillId="0" borderId="0" xfId="0" applyFont="1" applyAlignment="1">
      <alignment horizontal="left" vertical="center"/>
    </xf>
    <xf numFmtId="0" fontId="4" fillId="0" borderId="5" xfId="0" applyFont="1" applyBorder="1" applyAlignment="1">
      <alignment horizontal="left"/>
    </xf>
    <xf numFmtId="0" fontId="4" fillId="0" borderId="8" xfId="0" applyFont="1" applyBorder="1" applyAlignment="1">
      <alignment horizontal="left"/>
    </xf>
    <xf numFmtId="0" fontId="1" fillId="0" borderId="0" xfId="0" applyFont="1" applyAlignment="1">
      <alignment wrapText="1"/>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4" fillId="0" borderId="0" xfId="0" applyFont="1" applyAlignment="1">
      <alignment horizontal="left" vertical="center" wrapText="1"/>
    </xf>
    <xf numFmtId="0" fontId="3" fillId="2" borderId="0" xfId="0" applyFont="1" applyFill="1" applyAlignment="1">
      <alignment horizontal="left" vertical="top" wrapText="1"/>
    </xf>
    <xf numFmtId="0" fontId="3" fillId="2" borderId="8" xfId="0" applyFont="1" applyFill="1" applyBorder="1" applyAlignment="1">
      <alignment horizontal="left" vertical="center" wrapText="1"/>
    </xf>
    <xf numFmtId="0" fontId="3" fillId="0" borderId="8" xfId="0" applyFont="1" applyBorder="1" applyAlignment="1">
      <alignment horizontal="left" vertical="center" wrapText="1"/>
    </xf>
    <xf numFmtId="0" fontId="4" fillId="0" borderId="0" xfId="0" applyFont="1" applyAlignment="1">
      <alignment horizontal="left"/>
    </xf>
    <xf numFmtId="0" fontId="1" fillId="4" borderId="0" xfId="0" applyFont="1" applyFill="1" applyAlignment="1">
      <alignment horizontal="center"/>
    </xf>
    <xf numFmtId="0" fontId="3" fillId="4" borderId="21" xfId="0" applyFont="1" applyFill="1" applyBorder="1" applyAlignment="1">
      <alignment horizontal="left" vertical="top"/>
    </xf>
    <xf numFmtId="0" fontId="3" fillId="4" borderId="0" xfId="0" applyFont="1" applyFill="1" applyAlignment="1">
      <alignment horizontal="left" vertical="top"/>
    </xf>
    <xf numFmtId="0" fontId="3" fillId="4" borderId="22" xfId="0" applyFont="1" applyFill="1" applyBorder="1" applyAlignment="1">
      <alignment horizontal="left" vertical="top"/>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5" fillId="4" borderId="0" xfId="0" applyFont="1" applyFill="1" applyAlignment="1">
      <alignment horizontal="center"/>
    </xf>
    <xf numFmtId="0" fontId="5" fillId="4" borderId="22" xfId="0" applyFont="1" applyFill="1" applyBorder="1" applyAlignment="1">
      <alignment horizontal="center"/>
    </xf>
    <xf numFmtId="0" fontId="3" fillId="4" borderId="0" xfId="0" applyFont="1" applyFill="1" applyAlignment="1" applyProtection="1">
      <alignment horizontal="left"/>
      <protection locked="0"/>
    </xf>
    <xf numFmtId="0" fontId="3" fillId="4" borderId="21" xfId="0" applyFont="1" applyFill="1" applyBorder="1" applyAlignment="1"/>
    <xf numFmtId="0" fontId="3" fillId="4" borderId="21" xfId="0" applyFont="1" applyFill="1" applyBorder="1" applyAlignment="1">
      <alignment vertical="top"/>
    </xf>
    <xf numFmtId="0" fontId="3" fillId="4" borderId="0" xfId="0" applyFont="1" applyFill="1" applyAlignment="1" applyProtection="1">
      <alignment horizontal="left" wrapText="1"/>
      <protection locked="0"/>
    </xf>
    <xf numFmtId="0" fontId="4" fillId="0" borderId="21"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12" fillId="0" borderId="0" xfId="0" applyFont="1" applyAlignment="1">
      <alignment horizontal="left"/>
    </xf>
    <xf numFmtId="0" fontId="4" fillId="0" borderId="0" xfId="0" applyFont="1" applyAlignment="1">
      <alignment wrapText="1"/>
    </xf>
    <xf numFmtId="0" fontId="4" fillId="0" borderId="22" xfId="0" applyFont="1" applyBorder="1" applyAlignment="1">
      <alignment wrapText="1"/>
    </xf>
    <xf numFmtId="0" fontId="3" fillId="0" borderId="0" xfId="0" applyFont="1" applyAlignment="1">
      <alignment wrapText="1"/>
    </xf>
    <xf numFmtId="0" fontId="3" fillId="0" borderId="22" xfId="0" applyFont="1" applyBorder="1" applyAlignment="1">
      <alignment wrapText="1"/>
    </xf>
    <xf numFmtId="0" fontId="4" fillId="0" borderId="21" xfId="0" applyFont="1" applyBorder="1" applyAlignment="1">
      <alignment horizontal="center"/>
    </xf>
    <xf numFmtId="0" fontId="4" fillId="0" borderId="0" xfId="0" applyFont="1" applyAlignment="1">
      <alignment horizontal="center"/>
    </xf>
    <xf numFmtId="0" fontId="4" fillId="0" borderId="22" xfId="0" applyFont="1" applyBorder="1" applyAlignment="1">
      <alignment horizontal="center"/>
    </xf>
    <xf numFmtId="0" fontId="4" fillId="0" borderId="15" xfId="0" applyFont="1" applyBorder="1" applyAlignment="1">
      <alignment horizontal="left" wrapText="1"/>
    </xf>
    <xf numFmtId="0" fontId="4" fillId="0" borderId="16" xfId="0" applyFont="1" applyBorder="1" applyAlignment="1">
      <alignment horizontal="left" wrapText="1"/>
    </xf>
    <xf numFmtId="0" fontId="4" fillId="5" borderId="18" xfId="0" applyFont="1" applyFill="1" applyBorder="1" applyAlignment="1">
      <alignment horizontal="center" vertical="center" wrapText="1"/>
    </xf>
    <xf numFmtId="0" fontId="4" fillId="0" borderId="0" xfId="0" applyFont="1" applyAlignment="1">
      <alignment horizontal="left" wrapText="1"/>
    </xf>
    <xf numFmtId="0" fontId="4" fillId="0" borderId="22" xfId="0" applyFont="1" applyBorder="1" applyAlignment="1">
      <alignment horizontal="left" wrapText="1"/>
    </xf>
    <xf numFmtId="0" fontId="0" fillId="0" borderId="0" xfId="0" applyAlignment="1">
      <alignment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center" vertical="center" wrapText="1"/>
    </xf>
    <xf numFmtId="0" fontId="5" fillId="0" borderId="22" xfId="0" applyFont="1" applyBorder="1" applyAlignment="1">
      <alignment horizontal="center" vertical="center" wrapText="1"/>
    </xf>
    <xf numFmtId="0" fontId="1" fillId="0" borderId="24" xfId="0" applyFont="1" applyBorder="1" applyAlignment="1">
      <alignment horizontal="left"/>
    </xf>
    <xf numFmtId="0" fontId="1" fillId="0" borderId="24" xfId="0" applyFont="1" applyBorder="1" applyAlignment="1"/>
    <xf numFmtId="0" fontId="1" fillId="0" borderId="23" xfId="0" applyFont="1" applyBorder="1" applyAlignment="1"/>
    <xf numFmtId="0" fontId="1" fillId="0" borderId="0" xfId="0" applyFont="1" applyAlignment="1" applyProtection="1">
      <alignment horizontal="center"/>
      <protection locked="0"/>
    </xf>
    <xf numFmtId="0" fontId="1" fillId="0" borderId="8" xfId="0" applyFont="1" applyBorder="1" applyAlignment="1" applyProtection="1">
      <alignment horizontal="center"/>
      <protection locked="0"/>
    </xf>
    <xf numFmtId="0" fontId="1" fillId="0" borderId="21" xfId="0" applyFont="1" applyBorder="1" applyAlignment="1" applyProtection="1">
      <alignment horizontal="left"/>
      <protection locked="0"/>
    </xf>
    <xf numFmtId="0" fontId="1" fillId="0" borderId="0" xfId="0" applyFont="1" applyAlignment="1" applyProtection="1">
      <alignment horizontal="left"/>
      <protection locked="0"/>
    </xf>
    <xf numFmtId="0" fontId="1" fillId="0" borderId="26" xfId="0" applyFont="1" applyBorder="1" applyAlignment="1" applyProtection="1">
      <alignment horizontal="left"/>
      <protection locked="0"/>
    </xf>
    <xf numFmtId="0" fontId="1" fillId="0" borderId="8" xfId="0" applyFont="1" applyBorder="1" applyAlignment="1" applyProtection="1">
      <alignment horizontal="left"/>
      <protection locked="0"/>
    </xf>
    <xf numFmtId="0" fontId="20" fillId="0" borderId="19" xfId="0" applyFont="1" applyBorder="1" applyAlignment="1">
      <alignment horizontal="right"/>
    </xf>
    <xf numFmtId="44" fontId="4" fillId="0" borderId="0" xfId="0" applyNumberFormat="1" applyFont="1" applyAlignment="1">
      <alignment horizontal="center"/>
    </xf>
    <xf numFmtId="0" fontId="5" fillId="4" borderId="0" xfId="0" applyFont="1" applyFill="1" applyAlignment="1" applyProtection="1">
      <alignment horizontal="left"/>
      <protection locked="0"/>
    </xf>
    <xf numFmtId="0" fontId="6" fillId="0" borderId="12" xfId="0" applyFont="1" applyBorder="1" applyAlignment="1">
      <alignment horizontal="left" vertical="center"/>
    </xf>
    <xf numFmtId="0" fontId="4" fillId="0" borderId="0" xfId="0" applyFont="1" applyAlignment="1" applyProtection="1">
      <alignment horizontal="left"/>
      <protection locked="0"/>
    </xf>
    <xf numFmtId="0" fontId="4" fillId="0" borderId="0" xfId="0" applyFont="1" applyAlignment="1">
      <alignment horizontal="right"/>
    </xf>
    <xf numFmtId="0" fontId="4" fillId="0" borderId="0" xfId="0" applyFont="1" applyAlignment="1" applyProtection="1">
      <alignment horizontal="center"/>
      <protection locked="0"/>
    </xf>
    <xf numFmtId="0" fontId="4" fillId="0" borderId="0" xfId="0" applyFont="1" applyAlignment="1"/>
    <xf numFmtId="0" fontId="4" fillId="0" borderId="21" xfId="0" applyFont="1" applyBorder="1" applyAlignment="1">
      <alignment horizontal="left" vertical="center"/>
    </xf>
    <xf numFmtId="0" fontId="4" fillId="0" borderId="0" xfId="0" applyFont="1" applyAlignment="1">
      <alignment horizontal="left" vertical="center"/>
    </xf>
    <xf numFmtId="0" fontId="4" fillId="0" borderId="21" xfId="0" applyFont="1" applyBorder="1" applyAlignment="1">
      <alignment horizontal="left"/>
    </xf>
    <xf numFmtId="0" fontId="1" fillId="0" borderId="12" xfId="0" applyFont="1" applyBorder="1" applyAlignment="1">
      <alignment horizontal="center" wrapText="1"/>
    </xf>
    <xf numFmtId="0" fontId="4" fillId="0" borderId="21" xfId="0" applyFont="1" applyBorder="1" applyAlignment="1">
      <alignment horizontal="right"/>
    </xf>
    <xf numFmtId="0" fontId="4" fillId="4" borderId="0" xfId="0" applyFont="1" applyFill="1" applyAlignment="1" applyProtection="1">
      <alignment horizontal="left"/>
      <protection locked="0"/>
    </xf>
    <xf numFmtId="164" fontId="4" fillId="0" borderId="0" xfId="3" applyNumberFormat="1" applyFont="1" applyBorder="1" applyAlignment="1" applyProtection="1">
      <alignment horizontal="left" vertical="center"/>
      <protection locked="0"/>
    </xf>
    <xf numFmtId="164" fontId="4" fillId="0" borderId="0" xfId="3" applyNumberFormat="1" applyFont="1" applyBorder="1" applyAlignment="1" applyProtection="1">
      <alignment horizontal="left" vertical="center"/>
    </xf>
    <xf numFmtId="44" fontId="4" fillId="0" borderId="0" xfId="1" applyFont="1" applyBorder="1" applyAlignment="1" applyProtection="1">
      <protection locked="0"/>
    </xf>
    <xf numFmtId="0" fontId="4" fillId="0" borderId="21" xfId="0" applyFont="1" applyBorder="1" applyAlignment="1"/>
    <xf numFmtId="164" fontId="4" fillId="0" borderId="0" xfId="3" applyNumberFormat="1" applyFont="1" applyBorder="1" applyAlignment="1" applyProtection="1">
      <alignment horizontal="center"/>
    </xf>
    <xf numFmtId="44" fontId="4" fillId="0" borderId="0" xfId="1" applyFont="1" applyBorder="1" applyAlignment="1" applyProtection="1">
      <alignment horizontal="left"/>
    </xf>
    <xf numFmtId="0" fontId="4" fillId="5" borderId="0" xfId="0" applyFont="1" applyFill="1" applyAlignment="1" applyProtection="1">
      <alignment horizontal="left"/>
      <protection locked="0"/>
    </xf>
    <xf numFmtId="0" fontId="1" fillId="4" borderId="0" xfId="0" applyFont="1" applyFill="1" applyAlignment="1"/>
    <xf numFmtId="14" fontId="4" fillId="0" borderId="0" xfId="0" applyNumberFormat="1" applyFont="1" applyAlignment="1" applyProtection="1">
      <alignment horizontal="left" vertical="center"/>
      <protection locked="0"/>
    </xf>
    <xf numFmtId="0" fontId="8" fillId="0" borderId="21" xfId="0" applyFont="1" applyBorder="1" applyAlignment="1">
      <alignment horizontal="left" vertical="top" wrapText="1"/>
    </xf>
    <xf numFmtId="0" fontId="8" fillId="0" borderId="0" xfId="0" applyFont="1" applyAlignment="1">
      <alignment horizontal="left" vertical="top" wrapText="1"/>
    </xf>
    <xf numFmtId="0" fontId="8" fillId="0" borderId="22" xfId="0" applyFont="1" applyBorder="1" applyAlignment="1">
      <alignment horizontal="left" vertical="top" wrapText="1"/>
    </xf>
    <xf numFmtId="0" fontId="4" fillId="0" borderId="0" xfId="0" applyFont="1" applyAlignment="1">
      <alignment vertical="center" wrapText="1"/>
    </xf>
    <xf numFmtId="0" fontId="4" fillId="0" borderId="22" xfId="0" applyFont="1" applyBorder="1" applyAlignment="1">
      <alignment vertical="center" wrapText="1"/>
    </xf>
    <xf numFmtId="0" fontId="5" fillId="0" borderId="15" xfId="0" applyFont="1" applyBorder="1" applyAlignment="1">
      <alignment horizontal="left" vertical="center" wrapText="1"/>
    </xf>
    <xf numFmtId="0" fontId="5" fillId="0" borderId="0" xfId="0" applyFont="1" applyAlignment="1">
      <alignment horizontal="center"/>
    </xf>
    <xf numFmtId="0" fontId="4" fillId="0" borderId="27" xfId="0" applyFont="1" applyBorder="1" applyAlignment="1" applyProtection="1">
      <alignment horizontal="left" wrapText="1"/>
      <protection locked="0"/>
    </xf>
    <xf numFmtId="0" fontId="1" fillId="0" borderId="10" xfId="0" applyFont="1" applyBorder="1" applyAlignment="1">
      <alignment horizontal="left"/>
    </xf>
    <xf numFmtId="0" fontId="1" fillId="0" borderId="0" xfId="0" applyFont="1" applyAlignment="1">
      <alignment horizontal="left"/>
    </xf>
    <xf numFmtId="0" fontId="1" fillId="0" borderId="4" xfId="0" applyFont="1" applyBorder="1" applyAlignment="1"/>
    <xf numFmtId="0" fontId="1" fillId="0" borderId="5" xfId="0" applyFont="1" applyBorder="1" applyAlignment="1"/>
    <xf numFmtId="0" fontId="17" fillId="0" borderId="27" xfId="0" applyFont="1" applyBorder="1" applyAlignment="1">
      <alignment horizontal="center" wrapText="1"/>
    </xf>
    <xf numFmtId="0" fontId="17" fillId="0" borderId="1" xfId="0" applyFont="1" applyBorder="1" applyAlignment="1">
      <alignment horizontal="center" wrapText="1"/>
    </xf>
    <xf numFmtId="0" fontId="17" fillId="0" borderId="3" xfId="0" applyFont="1" applyBorder="1" applyAlignment="1">
      <alignment horizontal="center" wrapText="1"/>
    </xf>
    <xf numFmtId="44" fontId="4" fillId="0" borderId="10" xfId="1" applyFont="1" applyBorder="1" applyAlignment="1" applyProtection="1">
      <alignment horizontal="center"/>
    </xf>
    <xf numFmtId="44" fontId="4" fillId="0" borderId="11" xfId="1" applyFont="1" applyBorder="1" applyAlignment="1" applyProtection="1">
      <alignment horizontal="center"/>
    </xf>
    <xf numFmtId="44" fontId="4" fillId="0" borderId="7" xfId="1" applyFont="1" applyBorder="1" applyAlignment="1" applyProtection="1">
      <alignment horizontal="center"/>
    </xf>
    <xf numFmtId="44" fontId="4" fillId="0" borderId="9" xfId="1" applyFont="1" applyBorder="1" applyAlignment="1" applyProtection="1">
      <alignment horizontal="center"/>
    </xf>
    <xf numFmtId="0" fontId="17" fillId="0" borderId="28" xfId="0" applyFont="1" applyBorder="1" applyAlignment="1">
      <alignment horizontal="center" wrapText="1"/>
    </xf>
    <xf numFmtId="0" fontId="17" fillId="0" borderId="29" xfId="0" applyFont="1" applyBorder="1" applyAlignment="1">
      <alignment horizontal="center" wrapText="1"/>
    </xf>
    <xf numFmtId="0" fontId="17" fillId="0" borderId="30" xfId="0" applyFont="1" applyBorder="1" applyAlignment="1">
      <alignment horizontal="center" wrapText="1"/>
    </xf>
    <xf numFmtId="44" fontId="4" fillId="0" borderId="10" xfId="1" applyFont="1" applyBorder="1" applyAlignment="1" applyProtection="1"/>
    <xf numFmtId="44" fontId="4" fillId="0" borderId="11" xfId="1" applyFont="1" applyBorder="1" applyAlignment="1" applyProtection="1"/>
    <xf numFmtId="44" fontId="4" fillId="0" borderId="7" xfId="1" applyFont="1" applyBorder="1" applyAlignment="1" applyProtection="1"/>
    <xf numFmtId="44" fontId="4" fillId="0" borderId="9" xfId="1" applyFont="1" applyBorder="1" applyAlignment="1" applyProtection="1"/>
    <xf numFmtId="0" fontId="1" fillId="0" borderId="5" xfId="0" applyFont="1" applyBorder="1" applyAlignment="1">
      <alignment horizontal="left"/>
    </xf>
    <xf numFmtId="0" fontId="1" fillId="0" borderId="0" xfId="0" applyFont="1" applyAlignment="1" applyProtection="1">
      <protection locked="0"/>
    </xf>
    <xf numFmtId="0" fontId="1" fillId="0" borderId="1" xfId="0" applyFont="1" applyBorder="1" applyAlignment="1"/>
    <xf numFmtId="0" fontId="1" fillId="0" borderId="2" xfId="0" applyFont="1" applyBorder="1" applyAlignment="1"/>
    <xf numFmtId="0" fontId="1" fillId="0" borderId="3" xfId="0" applyFont="1" applyBorder="1" applyAlignment="1"/>
    <xf numFmtId="44" fontId="1" fillId="0" borderId="27" xfId="1" applyFont="1" applyBorder="1" applyAlignment="1" applyProtection="1">
      <protection locked="0"/>
    </xf>
    <xf numFmtId="0" fontId="1" fillId="0" borderId="27" xfId="0" applyFont="1" applyBorder="1" applyAlignment="1"/>
    <xf numFmtId="44" fontId="4" fillId="0" borderId="27" xfId="1" applyFont="1" applyBorder="1" applyAlignment="1" applyProtection="1">
      <protection locked="0"/>
    </xf>
    <xf numFmtId="0" fontId="15" fillId="0" borderId="27" xfId="0" applyFont="1" applyBorder="1" applyAlignment="1">
      <alignment horizontal="center" wrapText="1"/>
    </xf>
    <xf numFmtId="0" fontId="4" fillId="0" borderId="27" xfId="0" applyFont="1" applyBorder="1" applyAlignment="1">
      <alignment horizontal="center"/>
    </xf>
    <xf numFmtId="0" fontId="16" fillId="0" borderId="4" xfId="0" applyFont="1" applyBorder="1" applyAlignment="1">
      <alignment horizontal="center"/>
    </xf>
    <xf numFmtId="0" fontId="16" fillId="0" borderId="5" xfId="0" applyFont="1" applyBorder="1" applyAlignment="1">
      <alignment horizontal="center"/>
    </xf>
    <xf numFmtId="0" fontId="16" fillId="0" borderId="6" xfId="0" applyFont="1" applyBorder="1" applyAlignment="1">
      <alignment horizontal="center"/>
    </xf>
    <xf numFmtId="0" fontId="1" fillId="0" borderId="8" xfId="0" applyFont="1" applyBorder="1" applyAlignment="1" applyProtection="1">
      <protection locked="0"/>
    </xf>
    <xf numFmtId="0" fontId="0" fillId="0" borderId="0" xfId="0" applyAlignment="1" applyProtection="1">
      <alignment horizontal="right"/>
      <protection locked="0"/>
    </xf>
    <xf numFmtId="0" fontId="1" fillId="0" borderId="0" xfId="0" applyFont="1" applyAlignment="1"/>
    <xf numFmtId="165" fontId="1" fillId="0" borderId="2" xfId="1" applyNumberFormat="1" applyFont="1" applyBorder="1" applyAlignment="1" applyProtection="1">
      <protection locked="0"/>
    </xf>
    <xf numFmtId="10" fontId="1" fillId="0" borderId="8" xfId="1" applyNumberFormat="1" applyFont="1" applyBorder="1" applyAlignment="1" applyProtection="1">
      <alignment horizontal="left"/>
      <protection locked="0"/>
    </xf>
    <xf numFmtId="10" fontId="0" fillId="0" borderId="8" xfId="0" applyNumberFormat="1" applyBorder="1" applyAlignment="1" applyProtection="1">
      <protection locked="0"/>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10" xfId="0" applyFont="1" applyBorder="1" applyAlignment="1">
      <alignment vertical="top" wrapText="1"/>
    </xf>
    <xf numFmtId="0" fontId="3" fillId="0" borderId="0" xfId="0" applyFont="1" applyAlignment="1">
      <alignment vertical="top" wrapText="1"/>
    </xf>
    <xf numFmtId="0" fontId="3" fillId="0" borderId="11"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5"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0" borderId="0" xfId="0" applyFont="1" applyAlignment="1">
      <alignment horizontal="left" vertical="center"/>
    </xf>
    <xf numFmtId="0" fontId="8" fillId="0" borderId="4" xfId="0" applyFont="1" applyBorder="1" applyAlignment="1">
      <alignment vertical="top" wrapText="1"/>
    </xf>
    <xf numFmtId="0" fontId="8" fillId="0" borderId="5" xfId="0" applyFont="1" applyBorder="1" applyAlignment="1">
      <alignment vertical="top" wrapText="1"/>
    </xf>
    <xf numFmtId="0" fontId="8" fillId="0" borderId="6" xfId="0" applyFont="1" applyBorder="1" applyAlignment="1">
      <alignment vertical="top" wrapText="1"/>
    </xf>
    <xf numFmtId="0" fontId="4" fillId="3" borderId="10" xfId="0" applyFont="1" applyFill="1" applyBorder="1" applyAlignment="1">
      <alignment horizontal="left" vertical="center" wrapText="1"/>
    </xf>
    <xf numFmtId="0" fontId="4" fillId="3" borderId="0" xfId="0" applyFont="1" applyFill="1" applyAlignment="1">
      <alignment horizontal="left" vertical="center" wrapText="1"/>
    </xf>
    <xf numFmtId="0" fontId="5" fillId="0" borderId="10" xfId="0" applyFont="1" applyBorder="1" applyAlignment="1">
      <alignment wrapText="1"/>
    </xf>
    <xf numFmtId="0" fontId="5" fillId="0" borderId="0" xfId="0" applyFont="1" applyAlignment="1">
      <alignment wrapText="1"/>
    </xf>
    <xf numFmtId="0" fontId="5" fillId="0" borderId="11" xfId="0" applyFont="1" applyBorder="1" applyAlignment="1">
      <alignment wrapText="1"/>
    </xf>
    <xf numFmtId="0" fontId="5" fillId="0" borderId="4" xfId="0" applyFont="1" applyBorder="1" applyAlignment="1">
      <alignment wrapText="1"/>
    </xf>
    <xf numFmtId="0" fontId="5" fillId="0" borderId="5" xfId="0" applyFont="1" applyBorder="1" applyAlignment="1">
      <alignment wrapText="1"/>
    </xf>
    <xf numFmtId="0" fontId="5" fillId="0" borderId="6" xfId="0" applyFont="1" applyBorder="1" applyAlignment="1">
      <alignment wrapText="1"/>
    </xf>
    <xf numFmtId="0" fontId="4" fillId="0" borderId="11" xfId="0" applyFont="1" applyBorder="1" applyAlignment="1"/>
    <xf numFmtId="0" fontId="19" fillId="0" borderId="8" xfId="0" applyFont="1" applyBorder="1" applyAlignment="1">
      <alignment horizontal="left" vertical="center"/>
    </xf>
    <xf numFmtId="0" fontId="6" fillId="0" borderId="8" xfId="0" applyFont="1" applyBorder="1" applyAlignment="1">
      <alignment horizontal="left" vertical="center"/>
    </xf>
    <xf numFmtId="0" fontId="3" fillId="0" borderId="7" xfId="0" applyFont="1" applyBorder="1" applyAlignment="1">
      <alignment vertical="top"/>
    </xf>
    <xf numFmtId="0" fontId="3" fillId="0" borderId="8" xfId="0" applyFont="1" applyBorder="1" applyAlignment="1">
      <alignment vertical="top"/>
    </xf>
    <xf numFmtId="0" fontId="5" fillId="0" borderId="0" xfId="0" applyFont="1" applyAlignment="1"/>
    <xf numFmtId="0" fontId="3" fillId="0" borderId="10" xfId="0" applyFont="1" applyBorder="1" applyAlignment="1"/>
    <xf numFmtId="0" fontId="3" fillId="0" borderId="0" xfId="0" applyFont="1" applyAlignment="1"/>
    <xf numFmtId="0" fontId="3" fillId="0" borderId="10" xfId="0" applyFont="1" applyBorder="1" applyAlignment="1">
      <alignment vertical="top"/>
    </xf>
    <xf numFmtId="0" fontId="3" fillId="0" borderId="0" xfId="0" applyFont="1" applyAlignment="1">
      <alignment vertical="top"/>
    </xf>
    <xf numFmtId="0" fontId="5" fillId="0" borderId="5" xfId="0" applyFont="1" applyBorder="1" applyAlignment="1"/>
    <xf numFmtId="0" fontId="3" fillId="0" borderId="7" xfId="0" applyFont="1" applyBorder="1" applyAlignment="1">
      <alignment horizontal="left" vertical="top"/>
    </xf>
    <xf numFmtId="0" fontId="3" fillId="0" borderId="8" xfId="0" applyFont="1" applyBorder="1" applyAlignment="1">
      <alignment horizontal="left" vertical="top"/>
    </xf>
    <xf numFmtId="0" fontId="4" fillId="0" borderId="5" xfId="0" applyFont="1" applyBorder="1" applyAlignment="1"/>
    <xf numFmtId="0" fontId="4" fillId="0" borderId="6" xfId="0" applyFont="1" applyBorder="1" applyAlignment="1"/>
    <xf numFmtId="0" fontId="4" fillId="0" borderId="8" xfId="0" applyFont="1" applyBorder="1" applyAlignment="1">
      <alignment horizontal="left"/>
    </xf>
    <xf numFmtId="0" fontId="4" fillId="0" borderId="8" xfId="0" applyFont="1" applyBorder="1" applyAlignment="1"/>
    <xf numFmtId="0" fontId="4" fillId="0" borderId="9" xfId="0" applyFont="1" applyBorder="1" applyAlignment="1"/>
    <xf numFmtId="0" fontId="7" fillId="0" borderId="0" xfId="0" applyFont="1" applyAlignment="1">
      <alignment horizontal="left" vertical="center"/>
    </xf>
    <xf numFmtId="44" fontId="1" fillId="0" borderId="5" xfId="1" applyFont="1" applyBorder="1" applyAlignment="1"/>
    <xf numFmtId="44" fontId="1" fillId="0" borderId="6" xfId="1" applyFont="1" applyBorder="1" applyAlignment="1"/>
    <xf numFmtId="0" fontId="4" fillId="0" borderId="10" xfId="0" applyFont="1" applyBorder="1" applyAlignment="1"/>
    <xf numFmtId="44" fontId="1" fillId="0" borderId="0" xfId="1" applyFont="1" applyBorder="1" applyAlignment="1"/>
    <xf numFmtId="44" fontId="1" fillId="0" borderId="11" xfId="1" applyFont="1" applyBorder="1" applyAlignment="1"/>
    <xf numFmtId="0" fontId="4" fillId="0" borderId="5" xfId="0" applyFont="1" applyBorder="1" applyAlignment="1">
      <alignment horizontal="left"/>
    </xf>
    <xf numFmtId="44" fontId="4" fillId="0" borderId="8" xfId="1" applyFont="1" applyFill="1" applyBorder="1" applyAlignment="1"/>
    <xf numFmtId="44" fontId="4" fillId="0" borderId="9" xfId="1" applyFont="1" applyFill="1" applyBorder="1" applyAlignment="1"/>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0" fillId="0" borderId="0" xfId="2" applyFont="1" applyBorder="1" applyAlignment="1"/>
    <xf numFmtId="0" fontId="10" fillId="0" borderId="11" xfId="2" applyFont="1" applyBorder="1" applyAlignment="1"/>
    <xf numFmtId="0" fontId="10" fillId="0" borderId="0" xfId="2" applyFont="1" applyFill="1" applyBorder="1" applyAlignment="1"/>
    <xf numFmtId="0" fontId="10" fillId="0" borderId="11" xfId="2" applyFont="1" applyFill="1" applyBorder="1" applyAlignment="1"/>
    <xf numFmtId="0" fontId="10" fillId="0" borderId="8" xfId="2" applyFont="1" applyFill="1" applyBorder="1" applyAlignment="1"/>
    <xf numFmtId="0" fontId="10" fillId="0" borderId="9" xfId="2" applyFont="1" applyFill="1" applyBorder="1" applyAlignment="1"/>
    <xf numFmtId="0" fontId="4" fillId="0" borderId="8" xfId="0" applyFont="1" applyBorder="1" applyAlignment="1">
      <alignment vertical="top"/>
    </xf>
    <xf numFmtId="0" fontId="4" fillId="0" borderId="9" xfId="0" applyFont="1" applyBorder="1" applyAlignment="1">
      <alignment vertical="top"/>
    </xf>
    <xf numFmtId="0" fontId="3" fillId="3" borderId="8" xfId="0" applyFont="1" applyFill="1" applyBorder="1" applyAlignment="1">
      <alignment horizontal="left" vertical="center" wrapText="1"/>
    </xf>
    <xf numFmtId="0" fontId="5" fillId="0" borderId="4"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4" fillId="0" borderId="2" xfId="0" applyFont="1" applyBorder="1" applyAlignment="1"/>
    <xf numFmtId="0" fontId="1" fillId="0" borderId="0" xfId="0" applyFont="1" applyAlignment="1">
      <alignment wrapText="1"/>
    </xf>
    <xf numFmtId="0" fontId="3" fillId="0" borderId="8" xfId="0" applyFont="1" applyBorder="1" applyAlignment="1">
      <alignment horizontal="left" vertical="center" wrapText="1"/>
    </xf>
    <xf numFmtId="0" fontId="5" fillId="2" borderId="5" xfId="0" applyFont="1" applyFill="1" applyBorder="1" applyAlignment="1"/>
    <xf numFmtId="0" fontId="1" fillId="2" borderId="0" xfId="0" applyFont="1" applyFill="1" applyAlignment="1"/>
    <xf numFmtId="0" fontId="3" fillId="2" borderId="10" xfId="0" applyFont="1" applyFill="1" applyBorder="1" applyAlignment="1"/>
    <xf numFmtId="0" fontId="3" fillId="2" borderId="0" xfId="0" applyFont="1" applyFill="1" applyAlignment="1"/>
    <xf numFmtId="0" fontId="3" fillId="2" borderId="7" xfId="0" applyFont="1" applyFill="1" applyBorder="1" applyAlignment="1">
      <alignment vertical="top"/>
    </xf>
    <xf numFmtId="0" fontId="3" fillId="2" borderId="8" xfId="0" applyFont="1" applyFill="1" applyBorder="1" applyAlignment="1">
      <alignment vertical="top"/>
    </xf>
    <xf numFmtId="0" fontId="3" fillId="2" borderId="8" xfId="0" applyFont="1" applyFill="1" applyBorder="1" applyAlignment="1">
      <alignment horizontal="left" vertical="center" wrapText="1"/>
    </xf>
    <xf numFmtId="0" fontId="3" fillId="2" borderId="10" xfId="0" applyFont="1" applyFill="1" applyBorder="1" applyAlignment="1">
      <alignment vertical="top"/>
    </xf>
    <xf numFmtId="0" fontId="3" fillId="2" borderId="0" xfId="0" applyFont="1" applyFill="1" applyAlignment="1">
      <alignment vertical="top"/>
    </xf>
    <xf numFmtId="0" fontId="3" fillId="2" borderId="0" xfId="0" applyFont="1" applyFill="1" applyAlignment="1">
      <alignment horizontal="left" vertical="top" wrapText="1"/>
    </xf>
    <xf numFmtId="0" fontId="5" fillId="2" borderId="0" xfId="0" applyFont="1" applyFill="1" applyAlignment="1"/>
  </cellXfs>
  <cellStyles count="4">
    <cellStyle name="Currency" xfId="1" builtinId="4"/>
    <cellStyle name="Hyperlink" xfId="2" builtinId="8"/>
    <cellStyle name="Normal" xfId="0" builtinId="0"/>
    <cellStyle name="Percent" xfId="3" builtinId="5"/>
  </cellStyles>
  <dxfs count="54">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border>
        <bottom style="thin">
          <color auto="1"/>
        </bottom>
        <vertical/>
        <horizontal/>
      </border>
    </dxf>
    <dxf>
      <font>
        <color rgb="FFFF0000"/>
      </font>
    </dxf>
    <dxf>
      <border>
        <bottom style="thin">
          <color auto="1"/>
        </bottom>
        <vertical/>
        <horizontal/>
      </border>
    </dxf>
    <dxf>
      <fill>
        <patternFill>
          <bgColor theme="4" tint="0.79998168889431442"/>
        </patternFill>
      </fill>
      <border>
        <bottom style="thin">
          <color auto="1"/>
        </bottom>
      </border>
    </dxf>
    <dxf>
      <fill>
        <patternFill>
          <bgColor theme="4" tint="0.79998168889431442"/>
        </patternFill>
      </fill>
      <border>
        <bottom style="thin">
          <color auto="1"/>
        </bottom>
      </border>
    </dxf>
    <dxf>
      <fill>
        <patternFill>
          <bgColor theme="4" tint="0.79998168889431442"/>
        </patternFill>
      </fill>
      <border>
        <bottom style="thin">
          <color auto="1"/>
        </bottom>
      </border>
    </dxf>
    <dxf>
      <fill>
        <patternFill>
          <bgColor theme="4" tint="0.79998168889431442"/>
        </patternFill>
      </fill>
      <border>
        <bottom style="thin">
          <color auto="1"/>
        </bottom>
      </border>
    </dxf>
    <dxf>
      <fill>
        <patternFill>
          <bgColor theme="4" tint="0.79998168889431442"/>
        </patternFill>
      </fill>
      <border>
        <bottom style="thin">
          <color auto="1"/>
        </bottom>
      </border>
    </dxf>
    <dxf>
      <fill>
        <patternFill>
          <bgColor theme="4" tint="0.79998168889431442"/>
        </patternFill>
      </fill>
      <border>
        <bottom style="thin">
          <color auto="1"/>
        </bottom>
      </border>
    </dxf>
    <dxf>
      <fill>
        <patternFill>
          <bgColor theme="4" tint="0.79998168889431442"/>
        </patternFill>
      </fill>
      <border>
        <bottom style="thin">
          <color auto="1"/>
        </bottom>
      </border>
    </dxf>
    <dxf>
      <fill>
        <patternFill>
          <bgColor theme="4" tint="0.79998168889431442"/>
        </patternFill>
      </fill>
      <border>
        <bottom style="thin">
          <color auto="1"/>
        </bottom>
      </border>
    </dxf>
    <dxf>
      <fill>
        <patternFill>
          <bgColor theme="4" tint="0.79998168889431442"/>
        </patternFill>
      </fill>
      <border>
        <bottom style="thin">
          <color auto="1"/>
        </bottom>
      </border>
    </dxf>
    <dxf>
      <fill>
        <patternFill>
          <bgColor theme="4" tint="0.79998168889431442"/>
        </patternFill>
      </fill>
      <border>
        <bottom style="thin">
          <color auto="1"/>
        </bottom>
      </border>
    </dxf>
    <dxf>
      <fill>
        <patternFill>
          <bgColor theme="4" tint="0.79998168889431442"/>
        </patternFill>
      </fill>
      <border>
        <bottom style="thin">
          <color auto="1"/>
        </bottom>
      </border>
    </dxf>
    <dxf>
      <fill>
        <patternFill>
          <bgColor theme="4" tint="0.79998168889431442"/>
        </patternFill>
      </fill>
      <border>
        <bottom style="thin">
          <color auto="1"/>
        </bottom>
      </border>
    </dxf>
    <dxf>
      <border>
        <bottom style="thin">
          <color auto="1"/>
        </bottom>
        <vertical/>
        <horizontal/>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border>
    </dxf>
    <dxf>
      <fill>
        <patternFill>
          <bgColor theme="4" tint="0.79998168889431442"/>
        </patternFill>
      </fill>
      <border>
        <bottom style="thin">
          <color auto="1"/>
        </bottom>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border>
    </dxf>
    <dxf>
      <fill>
        <patternFill>
          <bgColor theme="4" tint="0.79998168889431442"/>
        </patternFill>
      </fill>
      <border>
        <bottom style="thin">
          <color auto="1"/>
        </bottom>
      </border>
    </dxf>
    <dxf>
      <fill>
        <patternFill>
          <bgColor theme="4" tint="0.79998168889431442"/>
        </patternFill>
      </fill>
      <border>
        <bottom style="thin">
          <color auto="1"/>
        </bottom>
      </border>
    </dxf>
    <dxf>
      <fill>
        <patternFill>
          <bgColor theme="4" tint="0.79998168889431442"/>
        </patternFill>
      </fill>
      <border>
        <bottom style="thin">
          <color auto="1"/>
        </bottom>
      </border>
    </dxf>
    <dxf>
      <fill>
        <patternFill>
          <bgColor theme="4" tint="0.79998168889431442"/>
        </patternFill>
      </fill>
      <border>
        <bottom style="thin">
          <color auto="1"/>
        </bottom>
      </border>
    </dxf>
    <dxf>
      <fill>
        <patternFill>
          <bgColor theme="4" tint="0.79998168889431442"/>
        </patternFill>
      </fill>
      <border>
        <bottom style="thin">
          <color auto="1"/>
        </bottom>
      </border>
    </dxf>
    <dxf>
      <fill>
        <patternFill>
          <bgColor theme="4" tint="0.79998168889431442"/>
        </patternFill>
      </fill>
      <border>
        <bottom style="thin">
          <color auto="1"/>
        </bottom>
      </border>
    </dxf>
    <dxf>
      <fill>
        <patternFill>
          <bgColor theme="4" tint="0.79998168889431442"/>
        </patternFill>
      </fill>
      <border>
        <bottom style="thin">
          <color auto="1"/>
        </bottom>
      </border>
    </dxf>
    <dxf>
      <fill>
        <patternFill>
          <bgColor theme="4" tint="0.79998168889431442"/>
        </patternFill>
      </fill>
      <border>
        <bottom style="thin">
          <color auto="1"/>
        </bottom>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border>
    </dxf>
    <dxf>
      <fill>
        <patternFill>
          <bgColor theme="4" tint="0.79998168889431442"/>
        </patternFill>
      </fill>
      <border>
        <bottom style="thin">
          <color auto="1"/>
        </bottom>
      </border>
    </dxf>
    <dxf>
      <fill>
        <patternFill>
          <bgColor theme="4" tint="0.79998168889431442"/>
        </patternFill>
      </fill>
      <border>
        <bottom style="thin">
          <color auto="1"/>
        </bottom>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border>
        <left style="thin">
          <color auto="1"/>
        </left>
        <right style="thin">
          <color auto="1"/>
        </right>
        <top style="thin">
          <color auto="1"/>
        </top>
        <bottom style="thin">
          <color auto="1"/>
        </bottom>
        <vertical/>
        <horizontal/>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border>
        <left style="thin">
          <color auto="1"/>
        </left>
        <right style="thin">
          <color auto="1"/>
        </right>
        <top style="thin">
          <color auto="1"/>
        </top>
        <bottom style="thin">
          <color auto="1"/>
        </bottom>
        <vertical/>
        <horizontal/>
      </border>
    </dxf>
    <dxf>
      <fill>
        <patternFill>
          <bgColor theme="4" tint="0.79998168889431442"/>
        </patternFill>
      </fill>
      <border>
        <bottom style="thin">
          <color auto="1"/>
        </bottom>
        <vertical/>
        <horizontal/>
      </border>
    </dxf>
    <dxf>
      <fill>
        <patternFill>
          <bgColor theme="4" tint="0.79998168889431442"/>
        </patternFill>
      </fill>
    </dxf>
    <dxf>
      <fill>
        <patternFill>
          <bgColor theme="0"/>
        </patternFill>
      </fill>
    </dxf>
    <dxf>
      <fill>
        <patternFill patternType="solid">
          <fgColor auto="1"/>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portal.ct.gov/-/media/DOT/documents/dconstruction/subcontracting_forms/AAP-Policy-for-CLA-12s-rev-08-01-22.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fhwa.dot.gov/construction/cqit/form1273.cfm" TargetMode="External"/><Relationship Id="rId2" Type="http://schemas.openxmlformats.org/officeDocument/2006/relationships/hyperlink" Target="https://sam.gov/search/?page=1&amp;pageSize=25&amp;sort=-modifiedDate&amp;sfm%5BsimpleSearch%5D%5BkeywordRadio%5D=ALL&amp;sfm%5Bstatus%5D%5Bis_active%5D=true" TargetMode="External"/><Relationship Id="rId1" Type="http://schemas.openxmlformats.org/officeDocument/2006/relationships/hyperlink" Target="https://www.ctdol.state.ct.us/wgwkstnd/wgdisbar.htm" TargetMode="External"/><Relationship Id="rId6" Type="http://schemas.openxmlformats.org/officeDocument/2006/relationships/printerSettings" Target="../printerSettings/printerSettings5.bin"/><Relationship Id="rId5" Type="http://schemas.openxmlformats.org/officeDocument/2006/relationships/hyperlink" Target="https://portal.ct.gov/-/media/DOT/documents/dconstruction/subcontracting_forms/AAP-Policy-for-CLA-12s-rev-08-01-22.pdf" TargetMode="External"/><Relationship Id="rId4" Type="http://schemas.openxmlformats.org/officeDocument/2006/relationships/hyperlink" Target="https://portal.ct.gov/-/media/DOT/documents/dconstruction/subcontracting_forms/Title-VI-Contractor-Assurance---App-A-and-App-E-rev-08-01-19.pdf?la=e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C3C16-C339-4DF9-99EC-3A361F50AF1C}">
  <sheetPr codeName="Sheet1">
    <pageSetUpPr fitToPage="1"/>
  </sheetPr>
  <dimension ref="A1:BH206"/>
  <sheetViews>
    <sheetView showGridLines="0" tabSelected="1" showWhiteSpace="0" zoomScale="115" zoomScaleNormal="115" zoomScaleSheetLayoutView="100" workbookViewId="0">
      <selection activeCell="AX11" sqref="AX11"/>
    </sheetView>
  </sheetViews>
  <sheetFormatPr defaultColWidth="9.140625" defaultRowHeight="15"/>
  <cols>
    <col min="1" max="1" width="2.7109375" customWidth="1"/>
    <col min="2" max="2" width="3.28515625" customWidth="1"/>
    <col min="3" max="3" width="2.7109375" customWidth="1"/>
    <col min="4" max="4" width="3" customWidth="1"/>
    <col min="5" max="7" width="2.7109375" customWidth="1"/>
    <col min="8" max="8" width="3.140625" customWidth="1"/>
    <col min="9" max="20" width="2.7109375" customWidth="1"/>
    <col min="21" max="21" width="3.28515625" customWidth="1"/>
    <col min="22" max="46" width="2.7109375" customWidth="1"/>
  </cols>
  <sheetData>
    <row r="1" spans="1:46" ht="15.75" thickBot="1">
      <c r="AP1" s="225" t="s">
        <v>0</v>
      </c>
      <c r="AQ1" s="225"/>
      <c r="AR1" s="225"/>
      <c r="AS1" s="225"/>
      <c r="AT1" s="225"/>
    </row>
    <row r="2" spans="1:46" ht="35.1" customHeight="1" thickBot="1">
      <c r="A2" s="236" t="s">
        <v>1</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66"/>
    </row>
    <row r="3" spans="1:46" ht="15" customHeight="1" thickBot="1">
      <c r="A3" s="184" t="s">
        <v>2</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67"/>
      <c r="AS3" s="67"/>
      <c r="AT3" s="68"/>
    </row>
    <row r="4" spans="1:46" ht="7.5" customHeight="1">
      <c r="A4" s="69"/>
      <c r="B4" s="70"/>
      <c r="C4" s="70"/>
      <c r="D4" s="70"/>
      <c r="E4" s="70"/>
      <c r="F4" s="70"/>
      <c r="G4" s="70"/>
      <c r="H4" s="70"/>
      <c r="I4" s="70"/>
      <c r="J4" s="70"/>
      <c r="K4" s="70"/>
      <c r="L4" s="70"/>
      <c r="M4" s="70"/>
      <c r="N4" s="70"/>
      <c r="O4" s="70"/>
      <c r="P4" s="71"/>
      <c r="Q4" s="71"/>
      <c r="R4" s="71"/>
      <c r="S4" s="71"/>
      <c r="T4" s="71"/>
      <c r="U4" s="71"/>
      <c r="V4" s="71"/>
      <c r="W4" s="71"/>
      <c r="X4" s="71"/>
      <c r="Y4" s="71"/>
      <c r="Z4" s="71"/>
      <c r="AA4" s="71"/>
      <c r="AB4" s="71"/>
      <c r="AC4" s="71"/>
      <c r="AD4" s="71"/>
      <c r="AE4" s="71"/>
      <c r="AF4" s="71"/>
      <c r="AG4" s="71"/>
      <c r="AH4" s="71"/>
      <c r="AI4" s="71"/>
      <c r="AJ4" s="71"/>
      <c r="AK4" s="71"/>
      <c r="AL4" s="67"/>
      <c r="AM4" s="67"/>
      <c r="AN4" s="67"/>
      <c r="AO4" s="67"/>
      <c r="AP4" s="67"/>
      <c r="AQ4" s="67"/>
      <c r="AR4" s="67"/>
      <c r="AS4" s="67"/>
      <c r="AT4" s="68"/>
    </row>
    <row r="5" spans="1:46" ht="15" customHeight="1">
      <c r="A5" s="233" t="s">
        <v>3</v>
      </c>
      <c r="B5" s="233"/>
      <c r="C5" s="233"/>
      <c r="D5" s="233"/>
      <c r="E5" s="233"/>
      <c r="F5" s="233"/>
      <c r="G5" s="229"/>
      <c r="H5" s="229"/>
      <c r="I5" s="169"/>
      <c r="K5" s="179" t="s">
        <v>4</v>
      </c>
      <c r="L5" s="179"/>
      <c r="M5" s="179"/>
      <c r="N5" s="179"/>
      <c r="O5" s="179"/>
      <c r="P5" s="245"/>
      <c r="Q5" s="245"/>
      <c r="R5" s="245"/>
      <c r="S5" s="245"/>
      <c r="T5" s="245"/>
      <c r="U5" s="245"/>
      <c r="V5" s="169"/>
      <c r="X5" s="179" t="s">
        <v>5</v>
      </c>
      <c r="Y5" s="179"/>
      <c r="Z5" s="179"/>
      <c r="AA5" s="229"/>
      <c r="AB5" s="229"/>
      <c r="AC5" s="169"/>
      <c r="AD5" s="169"/>
      <c r="AE5" s="202" t="s">
        <v>6</v>
      </c>
      <c r="AF5" s="202"/>
      <c r="AG5" s="202"/>
      <c r="AH5" s="202"/>
      <c r="AI5" s="202"/>
      <c r="AJ5" s="244" t="str">
        <f>IF(AA5="", "", VLOOKUP(AA5, Data!A37:B42, 2, "FALSE"))</f>
        <v/>
      </c>
      <c r="AK5" s="244"/>
      <c r="AL5" s="244"/>
      <c r="AM5" s="244"/>
      <c r="AN5" s="244"/>
      <c r="AO5" s="244"/>
      <c r="AP5" s="244"/>
      <c r="AQ5" s="244"/>
      <c r="AT5" s="72"/>
    </row>
    <row r="6" spans="1:46">
      <c r="A6" s="235" t="s">
        <v>7</v>
      </c>
      <c r="B6" s="235"/>
      <c r="C6" s="235"/>
      <c r="D6" s="235"/>
      <c r="E6" s="235"/>
      <c r="F6" s="235"/>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29"/>
      <c r="AT6" s="72"/>
    </row>
    <row r="7" spans="1:46" ht="7.5" customHeight="1" thickBot="1">
      <c r="A7" s="73"/>
      <c r="B7" s="74"/>
      <c r="C7" s="74"/>
      <c r="D7" s="74"/>
      <c r="E7" s="74"/>
      <c r="F7" s="74"/>
      <c r="G7" s="74"/>
      <c r="H7" s="74"/>
      <c r="I7" s="74"/>
      <c r="J7" s="74"/>
      <c r="K7" s="74"/>
      <c r="L7" s="74"/>
      <c r="M7" s="74"/>
      <c r="N7" s="75"/>
      <c r="O7" s="75"/>
      <c r="P7" s="75"/>
      <c r="Q7" s="75"/>
      <c r="R7" s="75"/>
      <c r="S7" s="75"/>
      <c r="T7" s="75"/>
      <c r="U7" s="75"/>
      <c r="V7" s="75"/>
      <c r="W7" s="75"/>
      <c r="X7" s="75"/>
      <c r="Y7" s="75"/>
      <c r="Z7" s="75"/>
      <c r="AA7" s="75"/>
      <c r="AB7" s="75"/>
      <c r="AC7" s="75"/>
      <c r="AD7" s="75"/>
      <c r="AE7" s="75"/>
      <c r="AF7" s="75"/>
      <c r="AG7" s="75"/>
      <c r="AH7" s="75"/>
      <c r="AI7" s="76"/>
      <c r="AJ7" s="76"/>
      <c r="AK7" s="76"/>
      <c r="AL7" s="77"/>
      <c r="AM7" s="77"/>
      <c r="AN7" s="77"/>
      <c r="AO7" s="77"/>
      <c r="AP7" s="77"/>
      <c r="AQ7" s="77"/>
      <c r="AT7" s="72"/>
    </row>
    <row r="8" spans="1:46" ht="15" customHeight="1" thickBot="1">
      <c r="A8" s="228" t="s">
        <v>8</v>
      </c>
      <c r="B8" s="228"/>
      <c r="C8" s="228"/>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67"/>
      <c r="AS8" s="67"/>
      <c r="AT8" s="68"/>
    </row>
    <row r="9" spans="1:46" ht="7.5" customHeight="1">
      <c r="A9" s="69"/>
      <c r="B9" s="70"/>
      <c r="C9" s="70"/>
      <c r="D9" s="70"/>
      <c r="E9" s="70"/>
      <c r="F9" s="70"/>
      <c r="G9" s="70"/>
      <c r="H9" s="70"/>
      <c r="I9" s="70"/>
      <c r="J9" s="70"/>
      <c r="K9" s="70"/>
      <c r="L9" s="70"/>
      <c r="M9" s="70"/>
      <c r="N9" s="70"/>
      <c r="O9" s="70"/>
      <c r="P9" s="71"/>
      <c r="Q9" s="71"/>
      <c r="R9" s="71"/>
      <c r="S9" s="71"/>
      <c r="T9" s="71"/>
      <c r="U9" s="71"/>
      <c r="V9" s="71"/>
      <c r="W9" s="71"/>
      <c r="X9" s="71"/>
      <c r="Y9" s="71"/>
      <c r="Z9" s="71"/>
      <c r="AA9" s="71"/>
      <c r="AB9" s="71"/>
      <c r="AC9" s="71"/>
      <c r="AD9" s="71"/>
      <c r="AE9" s="71"/>
      <c r="AF9" s="71"/>
      <c r="AG9" s="71"/>
      <c r="AH9" s="71"/>
      <c r="AI9" s="71"/>
      <c r="AJ9" s="71"/>
      <c r="AK9" s="71"/>
      <c r="AL9" s="67"/>
      <c r="AM9" s="67"/>
      <c r="AN9" s="67"/>
      <c r="AO9" s="67"/>
      <c r="AP9" s="67"/>
      <c r="AQ9" s="67"/>
      <c r="AR9" s="67"/>
      <c r="AS9" s="67"/>
      <c r="AT9" s="68"/>
    </row>
    <row r="10" spans="1:46" ht="15" customHeight="1">
      <c r="A10" s="237" t="s">
        <v>9</v>
      </c>
      <c r="B10" s="237"/>
      <c r="C10" s="237"/>
      <c r="D10" s="237"/>
      <c r="E10" s="237"/>
      <c r="F10" s="138"/>
      <c r="G10" s="229"/>
      <c r="H10" s="229"/>
      <c r="I10" s="229"/>
      <c r="J10" s="229"/>
      <c r="K10" s="229"/>
      <c r="L10" s="229"/>
      <c r="M10" s="229"/>
      <c r="N10" s="229"/>
      <c r="O10" s="229"/>
      <c r="P10" s="229"/>
      <c r="Q10" s="229"/>
      <c r="R10" s="229"/>
      <c r="S10" s="229"/>
      <c r="T10" s="229"/>
      <c r="U10" s="229"/>
      <c r="V10" s="138"/>
      <c r="W10" s="154"/>
      <c r="X10" s="230" t="s">
        <v>10</v>
      </c>
      <c r="Y10" s="230"/>
      <c r="Z10" s="230"/>
      <c r="AA10" s="230"/>
      <c r="AB10" s="230"/>
      <c r="AC10" s="229"/>
      <c r="AD10" s="229"/>
      <c r="AE10" s="229"/>
      <c r="AF10" s="229"/>
      <c r="AG10" s="229"/>
      <c r="AH10" s="229"/>
      <c r="AI10" s="229"/>
      <c r="AJ10" s="229"/>
      <c r="AK10" s="229"/>
      <c r="AL10" s="229"/>
      <c r="AM10" s="229"/>
      <c r="AN10" s="229"/>
      <c r="AO10" s="229"/>
      <c r="AP10" s="229"/>
      <c r="AQ10" s="229"/>
      <c r="AT10" s="72"/>
    </row>
    <row r="11" spans="1:46">
      <c r="A11" s="237" t="s">
        <v>11</v>
      </c>
      <c r="B11" s="237"/>
      <c r="C11" s="237"/>
      <c r="D11" s="237"/>
      <c r="E11" s="237"/>
      <c r="F11" s="159"/>
      <c r="G11" s="229"/>
      <c r="H11" s="229"/>
      <c r="I11" s="229"/>
      <c r="J11" s="229"/>
      <c r="K11" s="229"/>
      <c r="L11" s="229"/>
      <c r="M11" s="229"/>
      <c r="N11" s="229"/>
      <c r="O11" s="229"/>
      <c r="P11" s="229"/>
      <c r="Q11" s="229"/>
      <c r="R11" s="229"/>
      <c r="S11" s="229"/>
      <c r="T11" s="229"/>
      <c r="U11" s="229"/>
      <c r="V11" s="138"/>
      <c r="W11" s="142"/>
      <c r="X11" s="230" t="s">
        <v>12</v>
      </c>
      <c r="Y11" s="230"/>
      <c r="Z11" s="230"/>
      <c r="AA11" s="230"/>
      <c r="AB11" s="230"/>
      <c r="AC11" s="229"/>
      <c r="AD11" s="229"/>
      <c r="AE11" s="229"/>
      <c r="AF11" s="229"/>
      <c r="AG11" s="229"/>
      <c r="AH11" s="229"/>
      <c r="AI11" s="229"/>
      <c r="AJ11" s="229"/>
      <c r="AK11" s="229"/>
      <c r="AL11" s="229"/>
      <c r="AM11" s="229"/>
      <c r="AN11" s="229"/>
      <c r="AO11" s="229"/>
      <c r="AP11" s="229"/>
      <c r="AQ11" s="229"/>
      <c r="AT11" s="72"/>
    </row>
    <row r="12" spans="1:46" ht="15" customHeight="1">
      <c r="A12" s="237" t="s">
        <v>13</v>
      </c>
      <c r="B12" s="237"/>
      <c r="C12" s="237"/>
      <c r="D12" s="237"/>
      <c r="E12" s="237"/>
      <c r="G12" s="229"/>
      <c r="H12" s="229"/>
      <c r="I12" s="229"/>
      <c r="J12" s="229"/>
      <c r="K12" s="229"/>
      <c r="L12" s="229"/>
      <c r="M12" s="229"/>
      <c r="N12" s="229"/>
      <c r="O12" s="229"/>
      <c r="P12" s="229"/>
      <c r="Q12" s="229"/>
      <c r="R12" s="229"/>
      <c r="S12" s="229"/>
      <c r="T12" s="229"/>
      <c r="U12" s="229"/>
      <c r="V12" s="159"/>
      <c r="W12" s="159"/>
      <c r="X12" s="230" t="s">
        <v>14</v>
      </c>
      <c r="Y12" s="230"/>
      <c r="Z12" s="230"/>
      <c r="AA12" s="230"/>
      <c r="AB12" s="230"/>
      <c r="AC12" s="229"/>
      <c r="AD12" s="229"/>
      <c r="AE12" s="229"/>
      <c r="AF12" s="229"/>
      <c r="AG12" s="229"/>
      <c r="AH12" s="229"/>
      <c r="AI12" s="229"/>
      <c r="AJ12" s="229"/>
      <c r="AK12" s="229"/>
      <c r="AL12" s="229"/>
      <c r="AM12" s="229"/>
      <c r="AN12" s="229"/>
      <c r="AO12" s="229"/>
      <c r="AP12" s="229"/>
      <c r="AQ12" s="229"/>
      <c r="AT12" s="72"/>
    </row>
    <row r="13" spans="1:46" ht="7.5" customHeight="1" thickBot="1">
      <c r="A13" s="161"/>
      <c r="B13" s="159"/>
      <c r="C13" s="159"/>
      <c r="D13" s="159"/>
      <c r="E13" s="159"/>
      <c r="F13" s="159"/>
      <c r="G13" s="159"/>
      <c r="H13" s="159"/>
      <c r="I13" s="159"/>
      <c r="J13" s="159"/>
      <c r="K13" s="159"/>
      <c r="L13" s="159"/>
      <c r="M13" s="159"/>
      <c r="N13" s="159"/>
      <c r="O13" s="159"/>
      <c r="P13" s="159"/>
      <c r="Q13" s="159"/>
      <c r="R13" s="159"/>
      <c r="S13" s="159"/>
      <c r="T13" s="159"/>
      <c r="U13" s="159"/>
      <c r="V13" s="159"/>
      <c r="W13" s="159"/>
      <c r="X13" s="138"/>
      <c r="Y13" s="138"/>
      <c r="Z13" s="138"/>
      <c r="AA13" s="138"/>
      <c r="AB13" s="138"/>
      <c r="AC13" s="138"/>
      <c r="AD13" s="138"/>
      <c r="AE13" s="138"/>
      <c r="AF13" s="138"/>
      <c r="AG13" s="138"/>
      <c r="AH13" s="138"/>
      <c r="AI13" s="138"/>
      <c r="AJ13" s="138"/>
      <c r="AK13" s="138"/>
      <c r="AT13" s="72"/>
    </row>
    <row r="14" spans="1:46" ht="15" customHeight="1" thickBot="1">
      <c r="A14" s="228" t="s">
        <v>15</v>
      </c>
      <c r="B14" s="228"/>
      <c r="C14" s="228"/>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78"/>
      <c r="AS14" s="78"/>
      <c r="AT14" s="79"/>
    </row>
    <row r="15" spans="1:46" ht="7.5" customHeight="1">
      <c r="A15" s="69"/>
      <c r="B15" s="70"/>
      <c r="C15" s="70"/>
      <c r="D15" s="70"/>
      <c r="E15" s="70"/>
      <c r="F15" s="70"/>
      <c r="G15" s="70"/>
      <c r="H15" s="70"/>
      <c r="I15" s="70"/>
      <c r="J15" s="70"/>
      <c r="K15" s="70"/>
      <c r="L15" s="70"/>
      <c r="M15" s="70"/>
      <c r="N15" s="70"/>
      <c r="O15" s="70"/>
      <c r="P15" s="71"/>
      <c r="Q15" s="71"/>
      <c r="R15" s="71"/>
      <c r="S15" s="71"/>
      <c r="T15" s="71"/>
      <c r="U15" s="71"/>
      <c r="V15" s="71"/>
      <c r="W15" s="71"/>
      <c r="X15" s="71"/>
      <c r="Y15" s="71"/>
      <c r="Z15" s="71"/>
      <c r="AA15" s="71"/>
      <c r="AB15" s="71"/>
      <c r="AC15" s="71"/>
      <c r="AD15" s="71"/>
      <c r="AE15" s="71"/>
      <c r="AF15" s="71"/>
      <c r="AG15" s="71"/>
      <c r="AH15" s="71"/>
      <c r="AI15" s="71"/>
      <c r="AJ15" s="71"/>
      <c r="AK15" s="71"/>
      <c r="AL15" s="67"/>
      <c r="AM15" s="67"/>
      <c r="AN15" s="67"/>
      <c r="AO15" s="67"/>
      <c r="AP15" s="67"/>
      <c r="AQ15" s="67"/>
      <c r="AR15" s="67"/>
      <c r="AS15" s="67"/>
      <c r="AT15" s="68"/>
    </row>
    <row r="16" spans="1:46" ht="15" customHeight="1">
      <c r="A16" s="137" t="s">
        <v>16</v>
      </c>
      <c r="B16" s="138"/>
      <c r="C16" s="138"/>
      <c r="D16" s="138"/>
      <c r="E16" s="138"/>
      <c r="F16" s="138"/>
      <c r="G16" s="138"/>
      <c r="H16" s="231"/>
      <c r="I16" s="231"/>
      <c r="J16" s="231"/>
      <c r="L16" s="138"/>
      <c r="M16" s="138"/>
      <c r="N16" s="138"/>
      <c r="O16" s="138"/>
      <c r="R16" s="142"/>
      <c r="T16" s="138"/>
      <c r="U16" s="138"/>
      <c r="V16" s="138"/>
      <c r="W16" s="138"/>
      <c r="X16" s="138"/>
      <c r="Y16" s="232" t="str">
        <f>IF(H16="Federal", Federal!A10, "")</f>
        <v/>
      </c>
      <c r="Z16" s="232"/>
      <c r="AA16" s="232"/>
      <c r="AB16" s="232"/>
      <c r="AC16" s="229"/>
      <c r="AD16" s="229"/>
      <c r="AE16" s="229"/>
      <c r="AF16" s="229"/>
      <c r="AG16" s="229"/>
      <c r="AH16" s="229"/>
      <c r="AI16" s="229"/>
      <c r="AJ16" s="229"/>
      <c r="AK16" s="229"/>
      <c r="AL16" s="229"/>
      <c r="AM16" s="229"/>
      <c r="AN16" s="229"/>
      <c r="AO16" s="229"/>
      <c r="AP16" s="229"/>
      <c r="AQ16" s="229"/>
      <c r="AT16" s="72"/>
    </row>
    <row r="17" spans="1:46" ht="7.5" customHeight="1" thickBot="1">
      <c r="A17" s="73"/>
      <c r="B17" s="74"/>
      <c r="C17" s="74"/>
      <c r="D17" s="74"/>
      <c r="E17" s="74"/>
      <c r="F17" s="74"/>
      <c r="G17" s="74"/>
      <c r="H17" s="74"/>
      <c r="I17" s="74"/>
      <c r="J17" s="74"/>
      <c r="K17" s="74"/>
      <c r="L17" s="74"/>
      <c r="M17" s="74"/>
      <c r="N17" s="74"/>
      <c r="O17" s="74"/>
      <c r="P17" s="74"/>
      <c r="Q17" s="77"/>
      <c r="R17" s="80"/>
      <c r="S17" s="74"/>
      <c r="T17" s="74"/>
      <c r="U17" s="74"/>
      <c r="V17" s="74"/>
      <c r="W17" s="74"/>
      <c r="X17" s="74"/>
      <c r="Y17" s="81"/>
      <c r="Z17" s="81"/>
      <c r="AA17" s="81"/>
      <c r="AB17" s="81"/>
      <c r="AC17" s="81"/>
      <c r="AD17" s="81"/>
      <c r="AE17" s="81"/>
      <c r="AF17" s="81"/>
      <c r="AG17" s="81"/>
      <c r="AH17" s="81"/>
      <c r="AI17" s="82"/>
      <c r="AJ17" s="82"/>
      <c r="AK17" s="82"/>
      <c r="AL17" s="77"/>
      <c r="AM17" s="77"/>
      <c r="AN17" s="77"/>
      <c r="AO17" s="77"/>
      <c r="AP17" s="77"/>
      <c r="AQ17" s="77"/>
      <c r="AR17" s="77"/>
      <c r="AS17" s="77"/>
      <c r="AT17" s="83"/>
    </row>
    <row r="18" spans="1:46" ht="15.75" thickBot="1">
      <c r="A18" s="228" t="s">
        <v>17</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78"/>
      <c r="AS18" s="78"/>
      <c r="AT18" s="79"/>
    </row>
    <row r="19" spans="1:46" ht="7.5" customHeight="1">
      <c r="A19" s="69"/>
      <c r="B19" s="70"/>
      <c r="C19" s="70"/>
      <c r="D19" s="70"/>
      <c r="E19" s="70"/>
      <c r="F19" s="70"/>
      <c r="G19" s="70"/>
      <c r="H19" s="70"/>
      <c r="I19" s="70"/>
      <c r="J19" s="70"/>
      <c r="K19" s="70"/>
      <c r="L19" s="70"/>
      <c r="M19" s="70"/>
      <c r="N19" s="70"/>
      <c r="O19" s="70"/>
      <c r="P19" s="71"/>
      <c r="Q19" s="71"/>
      <c r="R19" s="71"/>
      <c r="S19" s="71"/>
      <c r="T19" s="71"/>
      <c r="U19" s="71"/>
      <c r="V19" s="71"/>
      <c r="W19" s="71"/>
      <c r="X19" s="71"/>
      <c r="Y19" s="71"/>
      <c r="Z19" s="71"/>
      <c r="AA19" s="71"/>
      <c r="AB19" s="71"/>
      <c r="AC19" s="71"/>
      <c r="AD19" s="71"/>
      <c r="AE19" s="71"/>
      <c r="AF19" s="71"/>
      <c r="AG19" s="71"/>
      <c r="AH19" s="71"/>
      <c r="AI19" s="71"/>
      <c r="AJ19" s="71"/>
      <c r="AK19" s="71"/>
      <c r="AL19" s="67"/>
      <c r="AM19" s="67"/>
      <c r="AN19" s="67"/>
      <c r="AO19" s="67"/>
      <c r="AP19" s="67"/>
      <c r="AQ19" s="67"/>
      <c r="AT19" s="72"/>
    </row>
    <row r="20" spans="1:46" s="84" customFormat="1" ht="15" customHeight="1">
      <c r="A20" s="235" t="s">
        <v>18</v>
      </c>
      <c r="B20" s="179"/>
      <c r="C20" s="179"/>
      <c r="D20" s="179"/>
      <c r="E20" s="179"/>
      <c r="F20" s="179"/>
      <c r="G20" s="179"/>
      <c r="H20" s="179"/>
      <c r="I20" s="179"/>
      <c r="J20" s="179"/>
      <c r="K20" s="179"/>
      <c r="L20" s="179"/>
      <c r="M20" s="179"/>
      <c r="N20" s="179"/>
      <c r="O20" s="179"/>
      <c r="P20" s="179"/>
      <c r="Q20" s="179"/>
      <c r="R20" s="179"/>
      <c r="S20" s="179"/>
      <c r="T20" s="179"/>
      <c r="U20" s="179"/>
      <c r="V20" s="239"/>
      <c r="W20" s="239"/>
      <c r="X20" s="239"/>
      <c r="Y20" s="159" t="s">
        <v>19</v>
      </c>
      <c r="Z20" s="159"/>
      <c r="AA20" s="159"/>
      <c r="AB20" s="159"/>
      <c r="AC20" s="159"/>
      <c r="AD20" s="159"/>
      <c r="AE20"/>
      <c r="AF20" s="163"/>
      <c r="AG20" s="163"/>
      <c r="AH20" s="163"/>
      <c r="AK20" s="226">
        <f>'Contract Items'!K3</f>
        <v>0</v>
      </c>
      <c r="AL20" s="226"/>
      <c r="AM20" s="226"/>
      <c r="AN20" s="226"/>
      <c r="AO20" s="226"/>
      <c r="AP20" s="226"/>
      <c r="AT20" s="85"/>
    </row>
    <row r="21" spans="1:46" s="84" customFormat="1">
      <c r="A21" s="233" t="s">
        <v>20</v>
      </c>
      <c r="B21" s="234"/>
      <c r="C21" s="234"/>
      <c r="D21" s="234"/>
      <c r="E21" s="234"/>
      <c r="F21" s="234"/>
      <c r="G21" s="234"/>
      <c r="H21" s="234"/>
      <c r="I21" s="234"/>
      <c r="J21" s="234"/>
      <c r="K21" s="234"/>
      <c r="L21" s="234"/>
      <c r="M21" s="234"/>
      <c r="N21" s="240" t="str">
        <f>IF(V20="", "", (1-V20))</f>
        <v/>
      </c>
      <c r="O21" s="240"/>
      <c r="P21" s="240"/>
      <c r="Q21" s="158"/>
      <c r="R21" s="158"/>
      <c r="S21" s="158"/>
      <c r="T21" s="158"/>
      <c r="W21" s="58"/>
      <c r="X21" s="58"/>
      <c r="Y21" s="158" t="s">
        <v>21</v>
      </c>
      <c r="Z21" s="158"/>
      <c r="AA21" s="158"/>
      <c r="AB21" s="158"/>
      <c r="AC21" s="158"/>
      <c r="AD21" s="158"/>
      <c r="AE21" s="158"/>
      <c r="AF21" s="158"/>
      <c r="AG21"/>
      <c r="AH21" s="163"/>
      <c r="AK21" s="226">
        <f>'Contract Items'!M3</f>
        <v>0</v>
      </c>
      <c r="AL21" s="226"/>
      <c r="AM21" s="226"/>
      <c r="AN21" s="226"/>
      <c r="AO21" s="226"/>
      <c r="AP21" s="226"/>
      <c r="AQ21" s="163"/>
      <c r="AT21" s="85"/>
    </row>
    <row r="22" spans="1:46">
      <c r="A22" s="242" t="s">
        <v>22</v>
      </c>
      <c r="B22" s="232"/>
      <c r="C22" s="232"/>
      <c r="D22" s="232"/>
      <c r="E22" s="232"/>
      <c r="F22" s="232"/>
      <c r="G22" s="232"/>
      <c r="H22" s="232"/>
      <c r="I22" s="232"/>
      <c r="J22" s="232"/>
      <c r="L22" s="241"/>
      <c r="M22" s="241"/>
      <c r="N22" s="241"/>
      <c r="O22" s="241"/>
      <c r="P22" s="241"/>
      <c r="Q22" s="241"/>
      <c r="U22" s="59"/>
      <c r="V22" s="60"/>
      <c r="Y22" s="158" t="s">
        <v>23</v>
      </c>
      <c r="Z22" s="158"/>
      <c r="AA22" s="158"/>
      <c r="AB22" s="158"/>
      <c r="AC22" s="158"/>
      <c r="AD22" s="158"/>
      <c r="AE22" s="158"/>
      <c r="AF22" s="158"/>
      <c r="AG22" s="158"/>
      <c r="AH22" s="158"/>
      <c r="AK22" s="226">
        <f>'Contract Items'!O3</f>
        <v>0</v>
      </c>
      <c r="AL22" s="226"/>
      <c r="AM22" s="226"/>
      <c r="AN22" s="226"/>
      <c r="AO22" s="226"/>
      <c r="AP22" s="226"/>
      <c r="AQ22" s="163"/>
      <c r="AT22" s="72"/>
    </row>
    <row r="23" spans="1:46">
      <c r="A23" s="235" t="s">
        <v>24</v>
      </c>
      <c r="B23" s="179"/>
      <c r="C23" s="179"/>
      <c r="D23" s="179"/>
      <c r="E23" s="179"/>
      <c r="F23" s="179"/>
      <c r="G23" s="179"/>
      <c r="H23" s="179"/>
      <c r="I23" s="179"/>
      <c r="J23" s="179"/>
      <c r="L23" s="241"/>
      <c r="M23" s="241"/>
      <c r="N23" s="241"/>
      <c r="O23" s="241"/>
      <c r="P23" s="241"/>
      <c r="Q23" s="241"/>
      <c r="U23" s="59"/>
      <c r="V23" s="61"/>
      <c r="Y23" s="179" t="s">
        <v>25</v>
      </c>
      <c r="Z23" s="179"/>
      <c r="AA23" s="179"/>
      <c r="AB23" s="179"/>
      <c r="AC23" s="179"/>
      <c r="AD23" s="179"/>
      <c r="AE23" s="179"/>
      <c r="AF23" s="179"/>
      <c r="AG23" s="179"/>
      <c r="AH23" s="179"/>
      <c r="AI23" s="179"/>
      <c r="AJ23" s="179"/>
      <c r="AK23" s="179"/>
      <c r="AL23" s="179"/>
      <c r="AM23" s="179"/>
      <c r="AN23" s="179"/>
      <c r="AO23" s="179"/>
      <c r="AP23" s="243" t="str">
        <f>IF(K28="","",IF(K28=1,((AK20+L23)/L22),IF(K28&gt;1,(L23/L22),"")))</f>
        <v/>
      </c>
      <c r="AQ23" s="243"/>
      <c r="AR23" s="243"/>
      <c r="AT23" s="72"/>
    </row>
    <row r="24" spans="1:46" ht="7.5" customHeight="1" thickBot="1">
      <c r="A24" s="73"/>
      <c r="B24" s="74"/>
      <c r="C24" s="74"/>
      <c r="D24" s="74"/>
      <c r="E24" s="74"/>
      <c r="F24" s="74"/>
      <c r="G24" s="74"/>
      <c r="H24" s="74"/>
      <c r="I24" s="74"/>
      <c r="J24" s="74"/>
      <c r="K24" s="74"/>
      <c r="L24" s="77"/>
      <c r="M24" s="77"/>
      <c r="N24" s="77"/>
      <c r="O24" s="77"/>
      <c r="P24" s="77"/>
      <c r="Q24" s="77"/>
      <c r="R24" s="77"/>
      <c r="S24" s="77"/>
      <c r="T24" s="77"/>
      <c r="U24" s="86"/>
      <c r="V24" s="74"/>
      <c r="W24" s="74"/>
      <c r="X24" s="80"/>
      <c r="Y24" s="80"/>
      <c r="Z24" s="80"/>
      <c r="AA24" s="80"/>
      <c r="AB24" s="80"/>
      <c r="AC24" s="80"/>
      <c r="AD24" s="80"/>
      <c r="AE24" s="80"/>
      <c r="AF24" s="80"/>
      <c r="AG24" s="80"/>
      <c r="AH24" s="80"/>
      <c r="AI24" s="80"/>
      <c r="AJ24" s="80"/>
      <c r="AK24" s="87"/>
      <c r="AL24" s="77"/>
      <c r="AM24" s="77"/>
      <c r="AN24" s="77"/>
      <c r="AO24" s="77"/>
      <c r="AP24" s="77"/>
      <c r="AQ24" s="77"/>
      <c r="AR24" s="77"/>
      <c r="AS24" s="77"/>
      <c r="AT24" s="83"/>
    </row>
    <row r="25" spans="1:46" ht="15" customHeight="1" thickBot="1">
      <c r="A25" s="228" t="s">
        <v>26</v>
      </c>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228"/>
      <c r="AM25" s="228"/>
      <c r="AN25" s="228"/>
      <c r="AO25" s="228"/>
      <c r="AP25" s="228"/>
      <c r="AQ25" s="228"/>
      <c r="AR25" s="78"/>
      <c r="AS25" s="78"/>
      <c r="AT25" s="79"/>
    </row>
    <row r="26" spans="1:46" ht="7.5" customHeight="1">
      <c r="A26" s="88"/>
      <c r="B26" s="168"/>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8"/>
      <c r="AN26" s="168"/>
      <c r="AO26" s="168"/>
      <c r="AP26" s="168"/>
      <c r="AQ26" s="168"/>
      <c r="AT26" s="72"/>
    </row>
    <row r="27" spans="1:46" ht="15" customHeight="1">
      <c r="A27" s="233" t="s">
        <v>27</v>
      </c>
      <c r="B27" s="234"/>
      <c r="C27" s="234"/>
      <c r="D27" s="234"/>
      <c r="E27" s="234"/>
      <c r="F27" s="234"/>
      <c r="G27" s="234"/>
      <c r="H27" s="247"/>
      <c r="I27" s="247"/>
      <c r="J27" s="247"/>
      <c r="K27" s="247"/>
      <c r="L27" s="89"/>
      <c r="M27" s="168"/>
      <c r="N27" s="168"/>
      <c r="O27" s="168"/>
      <c r="P27" s="169"/>
      <c r="Q27" s="169"/>
      <c r="R27" s="169"/>
      <c r="S27" s="169"/>
      <c r="T27" s="169"/>
      <c r="U27" s="169"/>
      <c r="V27" s="169"/>
      <c r="W27" s="169"/>
      <c r="X27" s="169"/>
      <c r="Y27" s="169"/>
      <c r="Z27" s="169"/>
      <c r="AA27" s="169"/>
      <c r="AB27" s="169"/>
      <c r="AC27" s="169"/>
      <c r="AD27" s="169"/>
      <c r="AE27" s="169"/>
      <c r="AT27" s="72"/>
    </row>
    <row r="28" spans="1:46" ht="15" customHeight="1">
      <c r="A28" s="137" t="s">
        <v>28</v>
      </c>
      <c r="B28" s="138"/>
      <c r="C28" s="138"/>
      <c r="D28" s="138"/>
      <c r="E28" s="138"/>
      <c r="F28" s="138"/>
      <c r="G28" s="138"/>
      <c r="H28" s="138"/>
      <c r="I28" s="138"/>
      <c r="J28" s="138"/>
      <c r="K28" s="164"/>
      <c r="L28" s="138"/>
      <c r="M28" s="138"/>
      <c r="N28" s="138"/>
      <c r="O28" s="138"/>
      <c r="S28" s="138"/>
      <c r="T28" s="138"/>
      <c r="U28" s="138"/>
      <c r="V28" s="138"/>
      <c r="W28" s="138"/>
      <c r="X28" s="138"/>
      <c r="Y28" s="138"/>
      <c r="Z28" s="138"/>
      <c r="AA28" s="138"/>
      <c r="AB28" s="138"/>
      <c r="AC28" s="138"/>
      <c r="AD28" s="138"/>
      <c r="AE28" s="138"/>
      <c r="AF28" s="138"/>
      <c r="AG28" s="138"/>
      <c r="AH28" s="138"/>
      <c r="AI28" s="138"/>
      <c r="AJ28" s="138"/>
      <c r="AK28" s="138"/>
      <c r="AT28" s="72"/>
    </row>
    <row r="29" spans="1:46" ht="15" customHeight="1">
      <c r="A29" s="90" t="str">
        <f>IF(K28="","", IF(H16="Federal", Federal!A14, IF(H16="State", State!A14, "")))</f>
        <v/>
      </c>
      <c r="B29" s="91"/>
      <c r="C29" s="91"/>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227"/>
      <c r="AM29" s="227"/>
      <c r="AN29" s="227"/>
      <c r="AO29" s="227"/>
      <c r="AP29" s="227"/>
      <c r="AQ29" s="227"/>
      <c r="AR29" s="187"/>
      <c r="AS29" s="187"/>
      <c r="AT29" s="188"/>
    </row>
    <row r="30" spans="1:46" ht="15" customHeight="1">
      <c r="A30" s="136" t="str">
        <f>IF(K28="","", IF(H16="Federal", Federal!A16, IF(H16="State", State!A16, "")))</f>
        <v/>
      </c>
      <c r="B30" s="91"/>
      <c r="C30" s="91"/>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187"/>
      <c r="AS30" s="187"/>
      <c r="AT30" s="188"/>
    </row>
    <row r="31" spans="1:46" ht="15" customHeight="1">
      <c r="A31" s="136" t="str">
        <f>IF(K28="","", IF(H16="Federal", Federal!A15, IF(H16="State", State!A15, "")))</f>
        <v/>
      </c>
      <c r="B31" s="92"/>
      <c r="C31" s="92"/>
      <c r="D31" s="238"/>
      <c r="E31" s="238"/>
      <c r="F31" s="238"/>
      <c r="G31" s="238"/>
      <c r="H31" s="238"/>
      <c r="I31" s="238"/>
      <c r="J31" s="238"/>
      <c r="K31" s="92"/>
      <c r="L31" s="92"/>
      <c r="M31" s="92"/>
      <c r="N31" s="92"/>
      <c r="O31" s="92"/>
      <c r="P31" s="246"/>
      <c r="Q31" s="246"/>
      <c r="R31" s="246"/>
      <c r="S31" s="246"/>
      <c r="T31" s="246"/>
      <c r="U31" s="246"/>
      <c r="V31" s="246"/>
      <c r="W31" s="246"/>
      <c r="X31" s="246"/>
      <c r="Y31" s="180"/>
      <c r="Z31" s="180"/>
      <c r="AA31" s="180"/>
      <c r="AB31" s="180"/>
      <c r="AC31" s="180"/>
      <c r="AD31" s="180"/>
      <c r="AE31" s="180"/>
      <c r="AF31" s="180"/>
      <c r="AG31" s="180"/>
      <c r="AH31" s="180"/>
      <c r="AI31" s="180"/>
      <c r="AJ31" s="180"/>
      <c r="AK31" s="180"/>
      <c r="AL31" s="180"/>
      <c r="AM31" s="180"/>
      <c r="AN31" s="180"/>
      <c r="AO31" s="180"/>
      <c r="AP31" s="180"/>
      <c r="AQ31" s="180"/>
      <c r="AR31" s="187"/>
      <c r="AS31" s="187"/>
      <c r="AT31" s="188"/>
    </row>
    <row r="32" spans="1:46" ht="15" customHeight="1">
      <c r="A32" s="190" t="str">
        <f>IF(K28="","", IF(H16="Federal", Federal!A17, IF(H16="State", State!A17, "")))</f>
        <v/>
      </c>
      <c r="B32" s="190"/>
      <c r="C32" s="190"/>
      <c r="D32" s="190"/>
      <c r="E32" s="190"/>
      <c r="F32" s="190"/>
      <c r="G32" s="190"/>
      <c r="H32" s="190"/>
      <c r="I32" s="190"/>
      <c r="J32" s="190"/>
      <c r="K32" s="190"/>
      <c r="L32" s="190"/>
      <c r="M32" s="190"/>
      <c r="N32" s="190"/>
      <c r="O32" s="190"/>
      <c r="P32" s="190"/>
      <c r="Q32" s="190"/>
      <c r="R32" s="190"/>
      <c r="S32" s="190"/>
      <c r="T32" s="190"/>
      <c r="U32" s="190"/>
      <c r="V32" s="189"/>
      <c r="W32" s="189"/>
      <c r="X32" s="189"/>
      <c r="Y32" s="180"/>
      <c r="Z32" s="180"/>
      <c r="AA32" s="180"/>
      <c r="AB32" s="180"/>
      <c r="AC32" s="180"/>
      <c r="AD32" s="180"/>
      <c r="AE32" s="180"/>
      <c r="AF32" s="180"/>
      <c r="AG32" s="180"/>
      <c r="AH32" s="180"/>
      <c r="AI32" s="180"/>
      <c r="AJ32" s="180"/>
      <c r="AK32" s="180"/>
      <c r="AL32" s="180"/>
      <c r="AM32" s="180"/>
      <c r="AN32" s="180"/>
      <c r="AO32" s="180"/>
      <c r="AP32" s="180"/>
      <c r="AQ32" s="180"/>
      <c r="AR32" s="187"/>
      <c r="AS32" s="187"/>
      <c r="AT32" s="188"/>
    </row>
    <row r="33" spans="1:46" ht="15" customHeight="1">
      <c r="A33" s="190" t="str">
        <f>IF(K28="","", IF(H16="Federal", Federal!A18, IF(H16="State", State!A18, "")))</f>
        <v/>
      </c>
      <c r="B33" s="190"/>
      <c r="C33" s="190"/>
      <c r="D33" s="190"/>
      <c r="E33" s="190"/>
      <c r="F33" s="190"/>
      <c r="G33" s="190"/>
      <c r="H33" s="190"/>
      <c r="I33" s="190"/>
      <c r="J33" s="190"/>
      <c r="K33" s="190"/>
      <c r="L33" s="190"/>
      <c r="M33" s="190"/>
      <c r="N33" s="190"/>
      <c r="O33" s="190"/>
      <c r="P33" s="190"/>
      <c r="Q33" s="190"/>
      <c r="R33" s="190"/>
      <c r="S33" s="190"/>
      <c r="T33" s="190"/>
      <c r="U33" s="190"/>
      <c r="V33" s="189"/>
      <c r="W33" s="189"/>
      <c r="X33" s="189"/>
      <c r="Y33" s="180"/>
      <c r="Z33" s="180"/>
      <c r="AA33" s="180"/>
      <c r="AB33" s="180"/>
      <c r="AC33" s="180"/>
      <c r="AD33" s="180"/>
      <c r="AE33" s="180"/>
      <c r="AF33" s="180"/>
      <c r="AG33" s="180"/>
      <c r="AH33" s="180"/>
      <c r="AI33" s="180"/>
      <c r="AJ33" s="180"/>
      <c r="AK33" s="180"/>
      <c r="AL33" s="180"/>
      <c r="AM33" s="180"/>
      <c r="AN33" s="180"/>
      <c r="AO33" s="180"/>
      <c r="AP33" s="180"/>
      <c r="AQ33" s="180"/>
      <c r="AR33" s="187"/>
      <c r="AS33" s="187"/>
      <c r="AT33" s="188"/>
    </row>
    <row r="34" spans="1:46" s="13" customFormat="1" ht="13.5" customHeight="1">
      <c r="A34" s="181" t="str">
        <f>IF(K28="","", IF(H16="Federal", Federal!A19, IF(H16="State", State!A19, "")))</f>
        <v/>
      </c>
      <c r="B34" s="181"/>
      <c r="C34" s="181"/>
      <c r="D34" s="181"/>
      <c r="E34" s="181"/>
      <c r="F34" s="181"/>
      <c r="G34" s="181"/>
      <c r="H34" s="181"/>
      <c r="I34" s="181"/>
      <c r="J34" s="181"/>
      <c r="K34" s="181"/>
      <c r="L34" s="181"/>
      <c r="M34" s="181"/>
      <c r="N34" s="181"/>
      <c r="O34" s="181"/>
      <c r="P34" s="181"/>
      <c r="Q34" s="181"/>
      <c r="R34" s="181"/>
      <c r="S34" s="181"/>
      <c r="T34" s="181"/>
      <c r="U34" s="181"/>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87"/>
      <c r="AS34" s="187"/>
      <c r="AT34" s="188"/>
    </row>
    <row r="35" spans="1:46" ht="7.5" customHeight="1">
      <c r="A35" s="181"/>
      <c r="B35" s="182"/>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3"/>
    </row>
    <row r="36" spans="1:46" ht="15" customHeight="1">
      <c r="A36" s="90" t="str">
        <f>IF(OR(K28=2, K28=3), IF(H16="Federal", Federal!A20, IF(H16="State", State!A20, "")), "")</f>
        <v/>
      </c>
      <c r="B36" s="91"/>
      <c r="C36" s="91"/>
      <c r="D36" s="227"/>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187"/>
      <c r="AS36" s="187"/>
      <c r="AT36" s="188"/>
    </row>
    <row r="37" spans="1:46" ht="15" customHeight="1">
      <c r="A37" s="136" t="str">
        <f>IF(OR(K28=2, K28=3), IF(H16="Federal", Federal!A22, IF(H16="State", State!A22, "")), "")</f>
        <v/>
      </c>
      <c r="B37" s="92"/>
      <c r="C37" s="92"/>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187"/>
      <c r="AS37" s="187"/>
      <c r="AT37" s="188"/>
    </row>
    <row r="38" spans="1:46" ht="15" customHeight="1">
      <c r="A38" s="136" t="str">
        <f>IF(OR(K28=2, K28=3), IF(H16="Federal", Federal!A21, IF(H16="State", State!A21, "")), "")</f>
        <v/>
      </c>
      <c r="B38" s="92"/>
      <c r="C38" s="92"/>
      <c r="D38" s="189"/>
      <c r="E38" s="189"/>
      <c r="F38" s="189"/>
      <c r="G38" s="189"/>
      <c r="H38" s="189"/>
      <c r="I38" s="189"/>
      <c r="J38" s="189"/>
      <c r="K38" s="92"/>
      <c r="L38" s="92"/>
      <c r="M38" s="92"/>
      <c r="N38" s="92"/>
      <c r="O38" s="92"/>
      <c r="P38" s="246"/>
      <c r="Q38" s="246"/>
      <c r="R38" s="246"/>
      <c r="S38" s="246"/>
      <c r="T38" s="246"/>
      <c r="U38" s="246"/>
      <c r="V38" s="246"/>
      <c r="W38" s="246"/>
      <c r="X38" s="246"/>
      <c r="Y38" s="180"/>
      <c r="Z38" s="180"/>
      <c r="AA38" s="180"/>
      <c r="AB38" s="180"/>
      <c r="AC38" s="180"/>
      <c r="AD38" s="180"/>
      <c r="AE38" s="180"/>
      <c r="AF38" s="180"/>
      <c r="AG38" s="180"/>
      <c r="AH38" s="180"/>
      <c r="AI38" s="180"/>
      <c r="AJ38" s="180"/>
      <c r="AK38" s="180"/>
      <c r="AL38" s="180"/>
      <c r="AM38" s="180"/>
      <c r="AN38" s="180"/>
      <c r="AO38" s="180"/>
      <c r="AP38" s="180"/>
      <c r="AQ38" s="180"/>
      <c r="AR38" s="187"/>
      <c r="AS38" s="187"/>
      <c r="AT38" s="188"/>
    </row>
    <row r="39" spans="1:46" ht="15" customHeight="1">
      <c r="A39" s="190" t="str">
        <f>IF(OR(K28=2, K28=3), IF(H16="Federal", Federal!A23, IF(H16="State", State!A23, "")), "")</f>
        <v/>
      </c>
      <c r="B39" s="190"/>
      <c r="C39" s="190"/>
      <c r="D39" s="190"/>
      <c r="E39" s="190"/>
      <c r="F39" s="190"/>
      <c r="G39" s="190"/>
      <c r="H39" s="190"/>
      <c r="I39" s="190"/>
      <c r="J39" s="190"/>
      <c r="K39" s="190"/>
      <c r="L39" s="190"/>
      <c r="M39" s="190"/>
      <c r="N39" s="190"/>
      <c r="O39" s="190"/>
      <c r="P39" s="190"/>
      <c r="Q39" s="190"/>
      <c r="R39" s="190"/>
      <c r="S39" s="190"/>
      <c r="T39" s="190"/>
      <c r="U39" s="190"/>
      <c r="V39" s="189"/>
      <c r="W39" s="189"/>
      <c r="X39" s="189"/>
      <c r="Y39" s="180"/>
      <c r="Z39" s="180"/>
      <c r="AA39" s="180"/>
      <c r="AB39" s="180"/>
      <c r="AC39" s="180"/>
      <c r="AD39" s="180"/>
      <c r="AE39" s="180"/>
      <c r="AF39" s="180"/>
      <c r="AG39" s="180"/>
      <c r="AH39" s="180"/>
      <c r="AI39" s="180"/>
      <c r="AJ39" s="180"/>
      <c r="AK39" s="180"/>
      <c r="AL39" s="180"/>
      <c r="AM39" s="180"/>
      <c r="AN39" s="180"/>
      <c r="AO39" s="180"/>
      <c r="AP39" s="180"/>
      <c r="AQ39" s="180"/>
      <c r="AR39" s="187"/>
      <c r="AS39" s="187"/>
      <c r="AT39" s="188"/>
    </row>
    <row r="40" spans="1:46" ht="15" customHeight="1">
      <c r="A40" s="190" t="str">
        <f>IF(OR(K28=2, K28=3), IF(H16="Federal", Federal!A24, IF(H16="State", State!A24, "")), "")</f>
        <v/>
      </c>
      <c r="B40" s="190"/>
      <c r="C40" s="190"/>
      <c r="D40" s="190"/>
      <c r="E40" s="190"/>
      <c r="F40" s="190"/>
      <c r="G40" s="190"/>
      <c r="H40" s="190"/>
      <c r="I40" s="190"/>
      <c r="J40" s="190"/>
      <c r="K40" s="190"/>
      <c r="L40" s="190"/>
      <c r="M40" s="190"/>
      <c r="N40" s="190"/>
      <c r="O40" s="190"/>
      <c r="P40" s="190"/>
      <c r="Q40" s="190"/>
      <c r="R40" s="190"/>
      <c r="S40" s="190"/>
      <c r="T40" s="190"/>
      <c r="U40" s="190"/>
      <c r="V40" s="189"/>
      <c r="W40" s="189"/>
      <c r="X40" s="189"/>
      <c r="Y40" s="180"/>
      <c r="Z40" s="180"/>
      <c r="AA40" s="180"/>
      <c r="AB40" s="180"/>
      <c r="AC40" s="180"/>
      <c r="AD40" s="180"/>
      <c r="AE40" s="180"/>
      <c r="AF40" s="180"/>
      <c r="AG40" s="180"/>
      <c r="AH40" s="180"/>
      <c r="AI40" s="180"/>
      <c r="AJ40" s="180"/>
      <c r="AK40" s="180"/>
      <c r="AL40" s="180"/>
      <c r="AM40" s="180"/>
      <c r="AN40" s="180"/>
      <c r="AO40" s="180"/>
      <c r="AP40" s="180"/>
      <c r="AQ40" s="180"/>
      <c r="AR40" s="187"/>
      <c r="AS40" s="187"/>
      <c r="AT40" s="188"/>
    </row>
    <row r="41" spans="1:46" s="14" customFormat="1" ht="13.5" customHeight="1">
      <c r="A41" s="191" t="str">
        <f>IF(OR(K28=2, K28=3), IF(H16="Federal", Federal!A25, IF(H16="State", State!A25, "")), "")</f>
        <v/>
      </c>
      <c r="B41" s="191"/>
      <c r="C41" s="191"/>
      <c r="D41" s="191"/>
      <c r="E41" s="191"/>
      <c r="F41" s="191"/>
      <c r="G41" s="191"/>
      <c r="H41" s="191"/>
      <c r="I41" s="191"/>
      <c r="J41" s="191"/>
      <c r="K41" s="191"/>
      <c r="L41" s="191"/>
      <c r="M41" s="191"/>
      <c r="N41" s="191"/>
      <c r="O41" s="191"/>
      <c r="P41" s="191"/>
      <c r="Q41" s="191"/>
      <c r="R41" s="191"/>
      <c r="S41" s="191"/>
      <c r="T41" s="191"/>
      <c r="U41" s="191"/>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187"/>
      <c r="AS41" s="187"/>
      <c r="AT41" s="188"/>
    </row>
    <row r="42" spans="1:46" ht="7.5" customHeight="1">
      <c r="A42" s="181"/>
      <c r="B42" s="182"/>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183"/>
    </row>
    <row r="43" spans="1:46" ht="15" customHeight="1">
      <c r="A43" s="90" t="str">
        <f>IF(K28=3, IF(H16="Federal", Federal!A26, IF(H16="State", State!A26, "")), "")</f>
        <v/>
      </c>
      <c r="B43" s="91"/>
      <c r="C43" s="91"/>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187"/>
      <c r="AS43" s="187"/>
      <c r="AT43" s="188"/>
    </row>
    <row r="44" spans="1:46" ht="15" customHeight="1">
      <c r="A44" s="136" t="str">
        <f>IF(K28=3, IF(H16="Federal", Federal!A28, IF(H16="State", State!A28, "")), "")</f>
        <v/>
      </c>
      <c r="B44" s="92"/>
      <c r="C44" s="92"/>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c r="AQ44" s="189"/>
      <c r="AR44" s="187"/>
      <c r="AS44" s="187"/>
      <c r="AT44" s="188"/>
    </row>
    <row r="45" spans="1:46" ht="15" customHeight="1">
      <c r="A45" s="136" t="str">
        <f>IF(K28=3, IF(H16="Federal", Federal!A27, IF(H16="State", State!A27, "")), "")</f>
        <v/>
      </c>
      <c r="B45" s="92"/>
      <c r="C45" s="92"/>
      <c r="D45" s="189"/>
      <c r="E45" s="189"/>
      <c r="F45" s="189"/>
      <c r="G45" s="189"/>
      <c r="H45" s="189"/>
      <c r="I45" s="189"/>
      <c r="J45" s="189"/>
      <c r="K45" s="92"/>
      <c r="L45" s="92"/>
      <c r="M45" s="92"/>
      <c r="N45" s="92"/>
      <c r="O45" s="92"/>
      <c r="P45" s="246"/>
      <c r="Q45" s="246"/>
      <c r="R45" s="246"/>
      <c r="S45" s="246"/>
      <c r="T45" s="246"/>
      <c r="U45" s="246"/>
      <c r="V45" s="246"/>
      <c r="W45" s="246"/>
      <c r="X45" s="246"/>
      <c r="Y45" s="180"/>
      <c r="Z45" s="180"/>
      <c r="AA45" s="180"/>
      <c r="AB45" s="180"/>
      <c r="AC45" s="180"/>
      <c r="AD45" s="180"/>
      <c r="AE45" s="180"/>
      <c r="AF45" s="180"/>
      <c r="AG45" s="180"/>
      <c r="AH45" s="180"/>
      <c r="AI45" s="180"/>
      <c r="AJ45" s="180"/>
      <c r="AK45" s="180"/>
      <c r="AL45" s="180"/>
      <c r="AM45" s="180"/>
      <c r="AN45" s="180"/>
      <c r="AO45" s="180"/>
      <c r="AP45" s="180"/>
      <c r="AQ45" s="180"/>
      <c r="AR45" s="187"/>
      <c r="AS45" s="187"/>
      <c r="AT45" s="188"/>
    </row>
    <row r="46" spans="1:46" ht="15" customHeight="1">
      <c r="A46" s="190" t="str">
        <f>IF(K28=3, IF(H16="Federal", Federal!A29, IF(H16="State", State!A29, "")), "")</f>
        <v/>
      </c>
      <c r="B46" s="190"/>
      <c r="C46" s="190"/>
      <c r="D46" s="190"/>
      <c r="E46" s="190"/>
      <c r="F46" s="190"/>
      <c r="G46" s="190"/>
      <c r="H46" s="190"/>
      <c r="I46" s="190"/>
      <c r="J46" s="190"/>
      <c r="K46" s="190"/>
      <c r="L46" s="190"/>
      <c r="M46" s="190"/>
      <c r="N46" s="190"/>
      <c r="O46" s="190"/>
      <c r="P46" s="190"/>
      <c r="Q46" s="190"/>
      <c r="R46" s="190"/>
      <c r="S46" s="190"/>
      <c r="T46" s="190"/>
      <c r="U46" s="190"/>
      <c r="V46" s="189"/>
      <c r="W46" s="189"/>
      <c r="X46" s="189"/>
      <c r="Y46" s="180"/>
      <c r="Z46" s="180"/>
      <c r="AA46" s="180"/>
      <c r="AB46" s="180"/>
      <c r="AC46" s="180"/>
      <c r="AD46" s="180"/>
      <c r="AE46" s="180"/>
      <c r="AF46" s="180"/>
      <c r="AG46" s="180"/>
      <c r="AH46" s="180"/>
      <c r="AI46" s="180"/>
      <c r="AJ46" s="180"/>
      <c r="AK46" s="180"/>
      <c r="AL46" s="180"/>
      <c r="AM46" s="180"/>
      <c r="AN46" s="180"/>
      <c r="AO46" s="180"/>
      <c r="AP46" s="180"/>
      <c r="AQ46" s="180"/>
      <c r="AR46" s="187"/>
      <c r="AS46" s="187"/>
      <c r="AT46" s="188"/>
    </row>
    <row r="47" spans="1:46" ht="15" customHeight="1">
      <c r="A47" s="190" t="str">
        <f>IF(K28=3, IF(H16="Federal", Federal!A30, IF(H16="State", State!A30, "")), "")</f>
        <v/>
      </c>
      <c r="B47" s="190"/>
      <c r="C47" s="190"/>
      <c r="D47" s="190"/>
      <c r="E47" s="190"/>
      <c r="F47" s="190"/>
      <c r="G47" s="190"/>
      <c r="H47" s="190"/>
      <c r="I47" s="190"/>
      <c r="J47" s="190"/>
      <c r="K47" s="190"/>
      <c r="L47" s="190"/>
      <c r="M47" s="190"/>
      <c r="N47" s="190"/>
      <c r="O47" s="190"/>
      <c r="P47" s="190"/>
      <c r="Q47" s="190"/>
      <c r="R47" s="190"/>
      <c r="S47" s="190"/>
      <c r="T47" s="190"/>
      <c r="U47" s="190"/>
      <c r="V47" s="189"/>
      <c r="W47" s="189"/>
      <c r="X47" s="189"/>
      <c r="Y47" s="180"/>
      <c r="Z47" s="180"/>
      <c r="AA47" s="180"/>
      <c r="AB47" s="180"/>
      <c r="AC47" s="180"/>
      <c r="AD47" s="180"/>
      <c r="AE47" s="180"/>
      <c r="AF47" s="180"/>
      <c r="AG47" s="180"/>
      <c r="AH47" s="180"/>
      <c r="AI47" s="180"/>
      <c r="AJ47" s="180"/>
      <c r="AK47" s="180"/>
      <c r="AL47" s="180"/>
      <c r="AM47" s="180"/>
      <c r="AN47" s="180"/>
      <c r="AO47" s="180"/>
      <c r="AP47" s="180"/>
      <c r="AQ47" s="180"/>
      <c r="AR47" s="187"/>
      <c r="AS47" s="187"/>
      <c r="AT47" s="188"/>
    </row>
    <row r="48" spans="1:46" ht="14.45" customHeight="1">
      <c r="A48" s="191" t="str">
        <f>IF(K28=3, IF(H16="Federal", Federal!A31, IF(H16="State", State!A31, "")), "")</f>
        <v/>
      </c>
      <c r="B48" s="191"/>
      <c r="C48" s="191"/>
      <c r="D48" s="191"/>
      <c r="E48" s="191"/>
      <c r="F48" s="191"/>
      <c r="G48" s="191"/>
      <c r="H48" s="191"/>
      <c r="I48" s="191"/>
      <c r="J48" s="191"/>
      <c r="K48" s="191"/>
      <c r="L48" s="191"/>
      <c r="M48" s="191"/>
      <c r="N48" s="191"/>
      <c r="O48" s="191"/>
      <c r="P48" s="191"/>
      <c r="Q48" s="191"/>
      <c r="R48" s="191"/>
      <c r="S48" s="191"/>
      <c r="T48" s="191"/>
      <c r="U48" s="191"/>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87"/>
      <c r="AS48" s="187"/>
      <c r="AT48" s="188"/>
    </row>
    <row r="49" spans="1:46" ht="7.5" customHeight="1" thickBot="1">
      <c r="A49" s="184"/>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6"/>
    </row>
    <row r="50" spans="1:46" s="18" customFormat="1" ht="16.5" customHeight="1">
      <c r="A50" s="253" t="str">
        <f>Federal!A33</f>
        <v>Contractor Pre-Award Commitment Check:</v>
      </c>
      <c r="B50" s="253"/>
      <c r="C50" s="253"/>
      <c r="D50" s="253"/>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93"/>
      <c r="AS50" s="93"/>
      <c r="AT50" s="94"/>
    </row>
    <row r="51" spans="1:46" s="18" customFormat="1" ht="12" customHeight="1">
      <c r="A51" s="248" t="str">
        <f>IF(H16="","", IF(H16="Federal", Federal!A34, IF(H16="State", State!A34, "")))</f>
        <v/>
      </c>
      <c r="B51" s="249"/>
      <c r="C51" s="249"/>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49"/>
      <c r="AM51" s="249"/>
      <c r="AN51" s="249"/>
      <c r="AO51" s="249"/>
      <c r="AP51" s="249"/>
      <c r="AQ51" s="249"/>
      <c r="AR51" s="249"/>
      <c r="AS51" s="249"/>
      <c r="AT51" s="250"/>
    </row>
    <row r="52" spans="1:46" ht="27" customHeight="1">
      <c r="A52" s="193"/>
      <c r="B52" s="194"/>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4"/>
      <c r="AQ52" s="194"/>
      <c r="AR52" s="194"/>
      <c r="AS52" s="194"/>
      <c r="AT52" s="195"/>
    </row>
    <row r="53" spans="1:46" ht="6" customHeight="1" thickBot="1">
      <c r="A53" s="206"/>
      <c r="B53" s="206"/>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77"/>
      <c r="AS53" s="77"/>
      <c r="AT53" s="83"/>
    </row>
    <row r="54" spans="1:46" ht="15" customHeight="1" thickBot="1">
      <c r="A54" s="184" t="s">
        <v>29</v>
      </c>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T54" s="72"/>
    </row>
    <row r="55" spans="1:46" ht="7.5" customHeight="1">
      <c r="A55" s="69"/>
      <c r="B55" s="70"/>
      <c r="C55" s="70"/>
      <c r="D55" s="70"/>
      <c r="E55" s="70"/>
      <c r="F55" s="70"/>
      <c r="G55" s="70"/>
      <c r="H55" s="70"/>
      <c r="I55" s="70"/>
      <c r="J55" s="70"/>
      <c r="K55" s="70"/>
      <c r="L55" s="70"/>
      <c r="M55" s="70"/>
      <c r="N55" s="70"/>
      <c r="O55" s="70"/>
      <c r="P55" s="71"/>
      <c r="Q55" s="71"/>
      <c r="R55" s="71"/>
      <c r="S55" s="71"/>
      <c r="T55" s="71"/>
      <c r="U55" s="71"/>
      <c r="V55" s="71"/>
      <c r="W55" s="71"/>
      <c r="X55" s="71"/>
      <c r="Y55" s="71"/>
      <c r="Z55" s="71"/>
      <c r="AA55" s="71"/>
      <c r="AB55" s="71"/>
      <c r="AC55" s="71"/>
      <c r="AD55" s="71"/>
      <c r="AE55" s="71"/>
      <c r="AF55" s="71"/>
      <c r="AG55" s="71"/>
      <c r="AH55" s="71"/>
      <c r="AI55" s="71"/>
      <c r="AJ55" s="71"/>
      <c r="AK55" s="71"/>
      <c r="AL55" s="67"/>
      <c r="AM55" s="67"/>
      <c r="AN55" s="67"/>
      <c r="AO55" s="67"/>
      <c r="AP55" s="67"/>
      <c r="AQ55" s="67"/>
      <c r="AR55" s="67"/>
      <c r="AS55" s="67"/>
      <c r="AT55" s="68"/>
    </row>
    <row r="56" spans="1:46" ht="12" customHeight="1">
      <c r="A56" s="95"/>
      <c r="B56" s="157" t="s">
        <v>30</v>
      </c>
      <c r="C56" s="207" t="s">
        <v>31</v>
      </c>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c r="AQ56" s="207"/>
      <c r="AR56" s="207"/>
      <c r="AS56" s="207"/>
      <c r="AT56" s="208"/>
    </row>
    <row r="57" spans="1:46">
      <c r="A57" s="137" t="s">
        <v>32</v>
      </c>
      <c r="B57" s="135" t="s">
        <v>32</v>
      </c>
      <c r="C57" s="138"/>
      <c r="D57" s="196" t="str">
        <f>IF(H16="", "", HYPERLINK("https://www.ctdol.state.ct.us/wgwkstnd/wgdisbar.htm","CT Department of Labor Debarment"))</f>
        <v/>
      </c>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196"/>
      <c r="AP57" s="196"/>
      <c r="AQ57" s="196"/>
      <c r="AT57" s="72"/>
    </row>
    <row r="58" spans="1:46" ht="15" customHeight="1">
      <c r="A58" s="137" t="s">
        <v>32</v>
      </c>
      <c r="B58" s="135" t="s">
        <v>32</v>
      </c>
      <c r="C58" s="138"/>
      <c r="D58" s="196" t="str">
        <f>IF(H16="Federal", HYPERLINK("https://sam.gov/search/?page=1&amp;pageSize=25&amp;sort=-modifiedDate&amp;sfm%5BsimpleSearch%5D%5BkeywordRadio%5D=ALL&amp;sfm%5Bstatus%5D%5Bis_active%5D=true", "Federal Debarment"),"")</f>
        <v/>
      </c>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6"/>
      <c r="AT58" s="72"/>
    </row>
    <row r="59" spans="1:46" ht="7.5" customHeight="1" thickBot="1">
      <c r="A59" s="88"/>
      <c r="B59" s="168"/>
      <c r="C59" s="168"/>
      <c r="D59" s="168"/>
      <c r="E59" s="168"/>
      <c r="F59" s="168"/>
      <c r="G59" s="168"/>
      <c r="H59" s="168"/>
      <c r="I59" s="168"/>
      <c r="J59" s="168"/>
      <c r="K59" s="168"/>
      <c r="L59" s="168"/>
      <c r="M59" s="168"/>
      <c r="N59" s="168"/>
      <c r="O59" s="168"/>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T59" s="72"/>
    </row>
    <row r="60" spans="1:46" ht="6.95" customHeight="1">
      <c r="A60" s="204"/>
      <c r="B60" s="205"/>
      <c r="C60" s="205"/>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c r="AP60" s="205"/>
      <c r="AQ60" s="205"/>
      <c r="AR60" s="67"/>
      <c r="AS60" s="67"/>
      <c r="AT60" s="68"/>
    </row>
    <row r="61" spans="1:46" ht="12" customHeight="1">
      <c r="A61" s="95"/>
      <c r="B61" s="157" t="s">
        <v>33</v>
      </c>
      <c r="C61" s="207" t="s">
        <v>34</v>
      </c>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c r="AG61" s="207"/>
      <c r="AH61" s="207"/>
      <c r="AI61" s="207"/>
      <c r="AJ61" s="207"/>
      <c r="AK61" s="207"/>
      <c r="AL61" s="207"/>
      <c r="AM61" s="207"/>
      <c r="AN61" s="207"/>
      <c r="AO61" s="207"/>
      <c r="AP61" s="207"/>
      <c r="AQ61" s="207"/>
      <c r="AR61" s="207"/>
      <c r="AS61" s="207"/>
      <c r="AT61" s="208"/>
    </row>
    <row r="62" spans="1:46">
      <c r="A62" s="95" t="s">
        <v>32</v>
      </c>
      <c r="B62" s="135" t="s">
        <v>32</v>
      </c>
      <c r="C62" s="138"/>
      <c r="D62" s="196" t="str">
        <f>IF(OR(H16="Federal", H16="State"), HYPERLINK("https://portal.ct.gov/-/media/DOT/documents/dconstruction/subcontracting_forms/AAP-Policy-for-CLA-12s-rev-08-01-22.pdf","Subcontractor Affirmative Action Policy Statement"), "")</f>
        <v/>
      </c>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c r="AN62" s="196"/>
      <c r="AO62" s="196"/>
      <c r="AP62" s="196"/>
      <c r="AQ62" s="196"/>
      <c r="AT62" s="72"/>
    </row>
    <row r="63" spans="1:46">
      <c r="A63" s="95" t="s">
        <v>32</v>
      </c>
      <c r="B63" s="135" t="s">
        <v>32</v>
      </c>
      <c r="C63" s="138"/>
      <c r="D63" s="196" t="str">
        <f>IF(H16="Federal", HYPERLINK("https://portal.ct.gov/-/media/DOT/documents/dconstruction/subcontracting_forms/Title-VI-Contractor-Assurance---App-A-and-App-E-rev-08-01-19.pdf?la=en", "Title VI - Assurance"),"")</f>
        <v/>
      </c>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c r="AN63" s="196"/>
      <c r="AO63" s="196"/>
      <c r="AP63" s="196"/>
      <c r="AQ63" s="196"/>
      <c r="AT63" s="72"/>
    </row>
    <row r="64" spans="1:46">
      <c r="A64" s="95" t="s">
        <v>32</v>
      </c>
      <c r="B64" s="135" t="s">
        <v>32</v>
      </c>
      <c r="C64" s="138"/>
      <c r="D64" s="196" t="str">
        <f>IF(H16="Federal", HYPERLINK("https://www.fhwa.dot.gov/construction/cqit/form1273.cfm", "Form 1273 (FHWA Projects Only)"),"")</f>
        <v/>
      </c>
      <c r="E64" s="196"/>
      <c r="F64" s="196"/>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c r="AN64" s="196"/>
      <c r="AO64" s="196"/>
      <c r="AP64" s="196"/>
      <c r="AQ64" s="196"/>
      <c r="AT64" s="72"/>
    </row>
    <row r="65" spans="1:60" ht="10.5" customHeight="1" thickBot="1">
      <c r="A65" s="96"/>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83"/>
    </row>
    <row r="66" spans="1:60" ht="7.5" customHeight="1">
      <c r="A66" s="9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8"/>
    </row>
    <row r="67" spans="1:60" ht="12" customHeight="1">
      <c r="A67" s="95"/>
      <c r="B67" s="138" t="s">
        <v>35</v>
      </c>
      <c r="C67" s="207" t="s">
        <v>36</v>
      </c>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c r="AG67" s="207"/>
      <c r="AH67" s="207"/>
      <c r="AI67" s="207"/>
      <c r="AJ67" s="207"/>
      <c r="AK67" s="207"/>
      <c r="AL67" s="207"/>
      <c r="AM67" s="207"/>
      <c r="AN67" s="207"/>
      <c r="AO67" s="207"/>
      <c r="AP67" s="207"/>
      <c r="AQ67" s="207"/>
      <c r="AR67" s="207"/>
      <c r="AS67" s="207"/>
      <c r="AT67" s="208"/>
    </row>
    <row r="68" spans="1:60" ht="15" customHeight="1">
      <c r="A68" s="95" t="s">
        <v>32</v>
      </c>
      <c r="B68" s="135" t="s">
        <v>32</v>
      </c>
      <c r="D68" s="197" t="s">
        <v>37</v>
      </c>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8"/>
    </row>
    <row r="69" spans="1:60" ht="15" customHeight="1">
      <c r="A69" s="95" t="s">
        <v>32</v>
      </c>
      <c r="B69" s="135" t="s">
        <v>32</v>
      </c>
      <c r="D69" s="197" t="s">
        <v>38</v>
      </c>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Q69" s="197"/>
      <c r="AR69" s="197"/>
      <c r="AS69" s="197"/>
      <c r="AT69" s="198"/>
      <c r="AV69" s="142"/>
    </row>
    <row r="70" spans="1:60" ht="7.5" customHeight="1">
      <c r="A70" s="9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c r="AK70" s="175"/>
      <c r="AL70" s="175"/>
      <c r="AM70" s="175"/>
      <c r="AN70" s="175"/>
      <c r="AO70" s="175"/>
      <c r="AP70" s="175"/>
      <c r="AQ70" s="175"/>
      <c r="AR70" s="175"/>
      <c r="AS70" s="175"/>
      <c r="AT70" s="130"/>
      <c r="AV70" s="142"/>
    </row>
    <row r="71" spans="1:60" ht="15" customHeight="1">
      <c r="A71" s="201" t="s">
        <v>39</v>
      </c>
      <c r="B71" s="202"/>
      <c r="C71" s="202"/>
      <c r="D71" s="202"/>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2"/>
      <c r="AP71" s="202"/>
      <c r="AQ71" s="202"/>
      <c r="AR71" s="202"/>
      <c r="AS71" s="202"/>
      <c r="AT71" s="203"/>
      <c r="AV71" s="142"/>
    </row>
    <row r="72" spans="1:60" ht="7.5" customHeight="1" thickBot="1">
      <c r="A72" s="96"/>
      <c r="B72" s="77"/>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98"/>
      <c r="AV72" s="142"/>
    </row>
    <row r="73" spans="1:60" ht="7.5" customHeight="1">
      <c r="A73" s="9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c r="AK73" s="175"/>
      <c r="AL73" s="175"/>
      <c r="AM73" s="175"/>
      <c r="AN73" s="175"/>
      <c r="AO73" s="175"/>
      <c r="AP73" s="175"/>
      <c r="AQ73" s="175"/>
      <c r="AR73" s="175"/>
      <c r="AS73" s="175"/>
      <c r="AT73" s="130"/>
      <c r="AV73" s="142"/>
    </row>
    <row r="74" spans="1:60" s="99" customFormat="1" ht="12" customHeight="1">
      <c r="A74" s="95"/>
      <c r="B74" s="138" t="s">
        <v>40</v>
      </c>
      <c r="C74" s="251" t="s">
        <v>41</v>
      </c>
      <c r="D74" s="251"/>
      <c r="E74" s="251"/>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251"/>
      <c r="AP74" s="251"/>
      <c r="AQ74" s="251"/>
      <c r="AR74" s="251"/>
      <c r="AS74" s="251"/>
      <c r="AT74" s="252"/>
      <c r="AV74" s="142"/>
    </row>
    <row r="75" spans="1:60" s="99" customFormat="1" ht="15" customHeight="1">
      <c r="A75" s="100"/>
      <c r="B75" s="101"/>
      <c r="C75" s="251"/>
      <c r="D75" s="251"/>
      <c r="E75" s="251"/>
      <c r="F75" s="251"/>
      <c r="G75" s="251"/>
      <c r="H75" s="251"/>
      <c r="I75" s="251"/>
      <c r="J75" s="251"/>
      <c r="K75" s="251"/>
      <c r="L75" s="251"/>
      <c r="M75" s="251"/>
      <c r="N75" s="251"/>
      <c r="O75" s="251"/>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251"/>
      <c r="AM75" s="251"/>
      <c r="AN75" s="251"/>
      <c r="AO75" s="251"/>
      <c r="AP75" s="251"/>
      <c r="AQ75" s="251"/>
      <c r="AR75" s="251"/>
      <c r="AS75" s="251"/>
      <c r="AT75" s="252"/>
    </row>
    <row r="76" spans="1:60" s="17" customFormat="1" ht="15.75" customHeight="1">
      <c r="A76" s="100" t="s">
        <v>32</v>
      </c>
      <c r="B76" s="135" t="s">
        <v>32</v>
      </c>
      <c r="D76" s="199" t="s">
        <v>42</v>
      </c>
      <c r="E76" s="199"/>
      <c r="F76" s="199"/>
      <c r="G76" s="199"/>
      <c r="H76" s="199"/>
      <c r="I76" s="199"/>
      <c r="J76" s="199"/>
      <c r="K76" s="199"/>
      <c r="L76" s="199"/>
      <c r="M76" s="199"/>
      <c r="N76" s="199"/>
      <c r="O76" s="199"/>
      <c r="P76" s="199"/>
      <c r="Q76" s="199"/>
      <c r="R76" s="199"/>
      <c r="S76" s="199"/>
      <c r="T76" s="199"/>
      <c r="U76" s="199"/>
      <c r="V76" s="199"/>
      <c r="W76" s="199"/>
      <c r="X76" s="199"/>
      <c r="Y76" s="199"/>
      <c r="Z76" s="199"/>
      <c r="AA76" s="199"/>
      <c r="AB76" s="199"/>
      <c r="AC76" s="199"/>
      <c r="AD76" s="199"/>
      <c r="AE76" s="199"/>
      <c r="AF76" s="199"/>
      <c r="AG76" s="199"/>
      <c r="AH76" s="199"/>
      <c r="AI76" s="199"/>
      <c r="AJ76" s="199"/>
      <c r="AK76" s="199"/>
      <c r="AL76" s="199"/>
      <c r="AM76" s="199"/>
      <c r="AN76" s="199"/>
      <c r="AO76" s="199"/>
      <c r="AP76" s="199"/>
      <c r="AQ76" s="199"/>
      <c r="AR76" s="199"/>
      <c r="AS76" s="199"/>
      <c r="AT76" s="200"/>
    </row>
    <row r="77" spans="1:60" s="17" customFormat="1" ht="7.5" customHeight="1">
      <c r="A77" s="166"/>
      <c r="B77" s="160"/>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c r="AJ77" s="131"/>
      <c r="AK77" s="131"/>
      <c r="AL77" s="131"/>
      <c r="AM77" s="131"/>
      <c r="AN77" s="131"/>
      <c r="AO77" s="131"/>
      <c r="AP77" s="131"/>
      <c r="AQ77" s="131"/>
      <c r="AR77" s="131"/>
      <c r="AS77" s="131"/>
      <c r="AT77" s="132"/>
    </row>
    <row r="78" spans="1:60" ht="13.9" customHeight="1">
      <c r="A78" s="102" t="s">
        <v>43</v>
      </c>
      <c r="B78" s="103"/>
      <c r="C78" s="199" t="s">
        <v>44</v>
      </c>
      <c r="D78" s="199"/>
      <c r="E78" s="199"/>
      <c r="F78" s="199"/>
      <c r="G78" s="199"/>
      <c r="H78" s="199"/>
      <c r="I78" s="199"/>
      <c r="J78" s="199"/>
      <c r="K78" s="199"/>
      <c r="L78" s="199"/>
      <c r="M78" s="199"/>
      <c r="N78" s="199"/>
      <c r="O78" s="199"/>
      <c r="P78" s="199"/>
      <c r="Q78" s="199"/>
      <c r="R78" s="199"/>
      <c r="S78" s="199"/>
      <c r="T78" s="199"/>
      <c r="U78" s="199"/>
      <c r="V78" s="199"/>
      <c r="W78" s="199"/>
      <c r="X78" s="199"/>
      <c r="Y78" s="199"/>
      <c r="Z78" s="199"/>
      <c r="AA78" s="199"/>
      <c r="AB78" s="199"/>
      <c r="AC78" s="199"/>
      <c r="AD78" s="199"/>
      <c r="AE78" s="199"/>
      <c r="AF78" s="199"/>
      <c r="AG78" s="199"/>
      <c r="AH78" s="199"/>
      <c r="AI78" s="199"/>
      <c r="AJ78" s="199"/>
      <c r="AK78" s="199"/>
      <c r="AL78" s="199"/>
      <c r="AM78" s="199"/>
      <c r="AN78" s="199"/>
      <c r="AO78" s="199"/>
      <c r="AP78" s="199"/>
      <c r="AQ78" s="199"/>
      <c r="AR78" s="199"/>
      <c r="AS78" s="199"/>
      <c r="AT78" s="200"/>
    </row>
    <row r="79" spans="1:60" ht="24.4" customHeight="1">
      <c r="A79" s="133" t="s">
        <v>45</v>
      </c>
      <c r="B79" s="103"/>
      <c r="C79" s="199" t="s">
        <v>46</v>
      </c>
      <c r="D79" s="199"/>
      <c r="E79" s="199"/>
      <c r="F79" s="199"/>
      <c r="G79" s="199"/>
      <c r="H79" s="199"/>
      <c r="I79" s="199"/>
      <c r="J79" s="199"/>
      <c r="K79" s="199"/>
      <c r="L79" s="199"/>
      <c r="M79" s="199"/>
      <c r="N79" s="199"/>
      <c r="O79" s="199"/>
      <c r="P79" s="199"/>
      <c r="Q79" s="199"/>
      <c r="R79" s="199"/>
      <c r="S79" s="199"/>
      <c r="T79" s="199"/>
      <c r="U79" s="199"/>
      <c r="V79" s="199"/>
      <c r="W79" s="199"/>
      <c r="X79" s="199"/>
      <c r="Y79" s="199"/>
      <c r="Z79" s="199"/>
      <c r="AA79" s="199"/>
      <c r="AB79" s="199"/>
      <c r="AC79" s="199"/>
      <c r="AD79" s="199"/>
      <c r="AE79" s="199"/>
      <c r="AF79" s="199"/>
      <c r="AG79" s="199"/>
      <c r="AH79" s="199"/>
      <c r="AI79" s="199"/>
      <c r="AJ79" s="199"/>
      <c r="AK79" s="199"/>
      <c r="AL79" s="199"/>
      <c r="AM79" s="199"/>
      <c r="AN79" s="199"/>
      <c r="AO79" s="199"/>
      <c r="AP79" s="199"/>
      <c r="AQ79" s="199"/>
      <c r="AR79" s="199"/>
      <c r="AS79" s="199"/>
      <c r="AT79" s="200"/>
    </row>
    <row r="80" spans="1:60" ht="13.9" customHeight="1">
      <c r="A80" s="102" t="s">
        <v>47</v>
      </c>
      <c r="B80" s="103"/>
      <c r="C80" s="199" t="s">
        <v>48</v>
      </c>
      <c r="D80" s="199"/>
      <c r="E80" s="199"/>
      <c r="F80" s="199"/>
      <c r="G80" s="199"/>
      <c r="H80" s="199"/>
      <c r="I80" s="199"/>
      <c r="J80" s="199"/>
      <c r="K80" s="199"/>
      <c r="L80" s="199"/>
      <c r="M80" s="199"/>
      <c r="N80" s="199"/>
      <c r="O80" s="199"/>
      <c r="P80" s="199"/>
      <c r="Q80" s="199"/>
      <c r="R80" s="199"/>
      <c r="S80" s="199"/>
      <c r="T80" s="199"/>
      <c r="U80" s="199"/>
      <c r="V80" s="199"/>
      <c r="W80" s="199"/>
      <c r="X80" s="199"/>
      <c r="Y80" s="199"/>
      <c r="Z80" s="199"/>
      <c r="AA80" s="199"/>
      <c r="AB80" s="199"/>
      <c r="AC80" s="199"/>
      <c r="AD80" s="199"/>
      <c r="AE80" s="199"/>
      <c r="AF80" s="199"/>
      <c r="AG80" s="199"/>
      <c r="AH80" s="199"/>
      <c r="AI80" s="199"/>
      <c r="AJ80" s="199"/>
      <c r="AK80" s="199"/>
      <c r="AL80" s="199"/>
      <c r="AM80" s="199"/>
      <c r="AN80" s="199"/>
      <c r="AO80" s="199"/>
      <c r="AP80" s="199"/>
      <c r="AQ80" s="199"/>
      <c r="AR80" s="199"/>
      <c r="AS80" s="199"/>
      <c r="AT80" s="200"/>
      <c r="AZ80" s="104"/>
      <c r="BA80" s="104"/>
      <c r="BB80" s="104"/>
      <c r="BC80" s="104"/>
      <c r="BD80" s="104"/>
      <c r="BE80" s="104"/>
      <c r="BF80" s="104"/>
      <c r="BG80" s="104"/>
      <c r="BH80" s="104"/>
    </row>
    <row r="81" spans="1:60" ht="24.4" customHeight="1">
      <c r="A81" s="133" t="s">
        <v>49</v>
      </c>
      <c r="B81" s="103"/>
      <c r="C81" s="199" t="s">
        <v>50</v>
      </c>
      <c r="D81" s="199"/>
      <c r="E81" s="199"/>
      <c r="F81" s="199"/>
      <c r="G81" s="199"/>
      <c r="H81" s="199"/>
      <c r="I81" s="199"/>
      <c r="J81" s="199"/>
      <c r="K81" s="199"/>
      <c r="L81" s="199"/>
      <c r="M81" s="199"/>
      <c r="N81" s="199"/>
      <c r="O81" s="199"/>
      <c r="P81" s="199"/>
      <c r="Q81" s="199"/>
      <c r="R81" s="199"/>
      <c r="S81" s="199"/>
      <c r="T81" s="199"/>
      <c r="U81" s="199"/>
      <c r="V81" s="199"/>
      <c r="W81" s="199"/>
      <c r="X81" s="199"/>
      <c r="Y81" s="199"/>
      <c r="Z81" s="199"/>
      <c r="AA81" s="199"/>
      <c r="AB81" s="199"/>
      <c r="AC81" s="199"/>
      <c r="AD81" s="199"/>
      <c r="AE81" s="199"/>
      <c r="AF81" s="199"/>
      <c r="AG81" s="199"/>
      <c r="AH81" s="199"/>
      <c r="AI81" s="199"/>
      <c r="AJ81" s="199"/>
      <c r="AK81" s="199"/>
      <c r="AL81" s="199"/>
      <c r="AM81" s="199"/>
      <c r="AN81" s="199"/>
      <c r="AO81" s="199"/>
      <c r="AP81" s="199"/>
      <c r="AQ81" s="199"/>
      <c r="AR81" s="199"/>
      <c r="AS81" s="199"/>
      <c r="AT81" s="200"/>
      <c r="AZ81" s="104"/>
      <c r="BA81" s="104"/>
      <c r="BB81" s="104"/>
      <c r="BC81" s="104"/>
      <c r="BD81" s="104"/>
      <c r="BE81" s="104"/>
      <c r="BF81" s="104"/>
      <c r="BG81" s="104"/>
      <c r="BH81" s="104"/>
    </row>
    <row r="82" spans="1:60" ht="13.9" customHeight="1">
      <c r="A82" s="102" t="s">
        <v>51</v>
      </c>
      <c r="B82" s="103"/>
      <c r="C82" s="199" t="s">
        <v>52</v>
      </c>
      <c r="D82" s="199"/>
      <c r="E82" s="199"/>
      <c r="F82" s="199"/>
      <c r="G82" s="199"/>
      <c r="H82" s="199"/>
      <c r="I82" s="199"/>
      <c r="J82" s="199"/>
      <c r="K82" s="199"/>
      <c r="L82" s="199"/>
      <c r="M82" s="199"/>
      <c r="N82" s="199"/>
      <c r="O82" s="199"/>
      <c r="P82" s="199"/>
      <c r="Q82" s="199"/>
      <c r="R82" s="199"/>
      <c r="S82" s="199"/>
      <c r="T82" s="199"/>
      <c r="U82" s="199"/>
      <c r="V82" s="199"/>
      <c r="W82" s="199"/>
      <c r="X82" s="199"/>
      <c r="Y82" s="199"/>
      <c r="Z82" s="199"/>
      <c r="AA82" s="199"/>
      <c r="AB82" s="199"/>
      <c r="AC82" s="199"/>
      <c r="AD82" s="199"/>
      <c r="AE82" s="199"/>
      <c r="AF82" s="199"/>
      <c r="AG82" s="199"/>
      <c r="AH82" s="199"/>
      <c r="AI82" s="199"/>
      <c r="AJ82" s="199"/>
      <c r="AK82" s="199"/>
      <c r="AL82" s="199"/>
      <c r="AM82" s="199"/>
      <c r="AN82" s="199"/>
      <c r="AO82" s="199"/>
      <c r="AP82" s="199"/>
      <c r="AQ82" s="199"/>
      <c r="AR82" s="199"/>
      <c r="AS82" s="199"/>
      <c r="AT82" s="200"/>
      <c r="AZ82" s="104"/>
      <c r="BA82" s="104"/>
      <c r="BB82" s="104"/>
      <c r="BC82" s="104"/>
      <c r="BD82" s="104"/>
      <c r="BE82" s="104"/>
      <c r="BF82" s="104"/>
      <c r="BG82" s="104"/>
      <c r="BH82" s="104"/>
    </row>
    <row r="83" spans="1:60" ht="13.9" customHeight="1">
      <c r="A83" s="102" t="s">
        <v>53</v>
      </c>
      <c r="B83" s="103"/>
      <c r="C83" s="199" t="s">
        <v>54</v>
      </c>
      <c r="D83" s="199"/>
      <c r="E83" s="199"/>
      <c r="F83" s="199"/>
      <c r="G83" s="199"/>
      <c r="H83" s="199"/>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c r="AH83" s="199"/>
      <c r="AI83" s="199"/>
      <c r="AJ83" s="199"/>
      <c r="AK83" s="199"/>
      <c r="AL83" s="199"/>
      <c r="AM83" s="199"/>
      <c r="AN83" s="199"/>
      <c r="AO83" s="199"/>
      <c r="AP83" s="199"/>
      <c r="AQ83" s="199"/>
      <c r="AR83" s="199"/>
      <c r="AS83" s="199"/>
      <c r="AT83" s="200"/>
      <c r="AZ83" s="104"/>
      <c r="BA83" s="104"/>
      <c r="BB83" s="104"/>
      <c r="BC83" s="104"/>
      <c r="BD83" s="104"/>
      <c r="BE83" s="104"/>
      <c r="BF83" s="104"/>
      <c r="BG83" s="104"/>
      <c r="BH83" s="104"/>
    </row>
    <row r="84" spans="1:60" ht="7.5" customHeight="1" thickBot="1">
      <c r="A84" s="105"/>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7"/>
      <c r="AZ84" s="104"/>
      <c r="BA84" s="104"/>
      <c r="BB84" s="104"/>
      <c r="BC84" s="104"/>
      <c r="BD84" s="104"/>
      <c r="BE84" s="104"/>
      <c r="BF84" s="104"/>
      <c r="BG84" s="104"/>
      <c r="BH84" s="104"/>
    </row>
    <row r="85" spans="1:60" ht="7.5" customHeight="1">
      <c r="A85" s="9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8"/>
      <c r="AZ85" s="104"/>
      <c r="BA85" s="104"/>
      <c r="BB85" s="104"/>
      <c r="BC85" s="104"/>
      <c r="BD85" s="104"/>
      <c r="BE85" s="104"/>
      <c r="BF85" s="104"/>
      <c r="BG85" s="104"/>
      <c r="BH85" s="104"/>
    </row>
    <row r="86" spans="1:60" ht="12" customHeight="1">
      <c r="A86" s="95"/>
      <c r="B86" s="157" t="s">
        <v>55</v>
      </c>
      <c r="C86" s="207" t="s">
        <v>56</v>
      </c>
      <c r="D86" s="207"/>
      <c r="E86" s="207"/>
      <c r="F86" s="207"/>
      <c r="G86" s="207"/>
      <c r="H86" s="207"/>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c r="AF86" s="207"/>
      <c r="AG86" s="207"/>
      <c r="AH86" s="207"/>
      <c r="AI86" s="207"/>
      <c r="AJ86" s="207"/>
      <c r="AK86" s="207"/>
      <c r="AL86" s="207"/>
      <c r="AM86" s="207"/>
      <c r="AN86" s="207"/>
      <c r="AO86" s="207"/>
      <c r="AP86" s="207"/>
      <c r="AQ86" s="207"/>
      <c r="AR86" s="207"/>
      <c r="AS86" s="207"/>
      <c r="AT86" s="208"/>
      <c r="AZ86" s="104"/>
      <c r="BA86" s="104"/>
      <c r="BB86" s="104"/>
      <c r="BC86" s="104"/>
      <c r="BD86" s="104"/>
      <c r="BE86" s="104"/>
      <c r="BF86" s="104"/>
      <c r="BG86" s="104"/>
      <c r="BH86" s="104"/>
    </row>
    <row r="87" spans="1:60" ht="15.75" customHeight="1">
      <c r="A87" s="95" t="s">
        <v>32</v>
      </c>
      <c r="B87" s="134" t="s">
        <v>32</v>
      </c>
      <c r="C87" s="138"/>
      <c r="D87" s="179" t="s">
        <v>57</v>
      </c>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c r="AK87" s="179"/>
      <c r="AL87" s="179"/>
      <c r="AM87" s="179"/>
      <c r="AN87" s="179"/>
      <c r="AO87" s="179"/>
      <c r="AP87" s="179"/>
      <c r="AQ87" s="179"/>
      <c r="AT87" s="72"/>
      <c r="AZ87" s="104"/>
      <c r="BA87" s="104"/>
      <c r="BB87" s="104"/>
      <c r="BC87" s="104"/>
      <c r="BD87" s="104"/>
      <c r="BE87" s="104"/>
      <c r="BF87" s="104"/>
      <c r="BG87" s="104"/>
      <c r="BH87" s="104"/>
    </row>
    <row r="88" spans="1:60" ht="15.75" customHeight="1">
      <c r="A88" s="95"/>
      <c r="B88" s="134" t="s">
        <v>32</v>
      </c>
      <c r="C88" s="138"/>
      <c r="D88" s="179" t="s">
        <v>58</v>
      </c>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c r="AK88" s="179"/>
      <c r="AL88" s="179"/>
      <c r="AM88" s="179"/>
      <c r="AN88" s="179"/>
      <c r="AO88" s="179"/>
      <c r="AP88" s="179"/>
      <c r="AQ88" s="179"/>
      <c r="AT88" s="72"/>
      <c r="AZ88" s="104"/>
      <c r="BA88" s="104"/>
      <c r="BB88" s="104"/>
      <c r="BC88" s="104"/>
      <c r="BD88" s="104"/>
      <c r="BE88" s="104"/>
      <c r="BF88" s="104"/>
      <c r="BG88" s="104"/>
      <c r="BH88" s="104"/>
    </row>
    <row r="89" spans="1:60" ht="7.5" customHeight="1" thickBot="1">
      <c r="A89" s="108"/>
      <c r="B89" s="173"/>
      <c r="C89" s="173"/>
      <c r="D89" s="173"/>
      <c r="E89" s="173"/>
      <c r="F89" s="173"/>
      <c r="G89" s="173"/>
      <c r="H89" s="173"/>
      <c r="I89" s="173"/>
      <c r="J89" s="173"/>
      <c r="K89" s="173"/>
      <c r="L89" s="173"/>
      <c r="M89" s="173"/>
      <c r="N89" s="173"/>
      <c r="O89" s="173"/>
      <c r="P89" s="173"/>
      <c r="Q89" s="173"/>
      <c r="R89" s="173"/>
      <c r="S89" s="173"/>
      <c r="T89" s="173"/>
      <c r="U89" s="173"/>
      <c r="V89" s="173"/>
      <c r="W89" s="173"/>
      <c r="X89" s="173"/>
      <c r="Y89" s="173"/>
      <c r="Z89" s="173"/>
      <c r="AA89" s="173"/>
      <c r="AB89" s="173"/>
      <c r="AC89" s="173"/>
      <c r="AD89" s="173"/>
      <c r="AE89" s="173"/>
      <c r="AF89" s="173"/>
      <c r="AG89" s="173"/>
      <c r="AH89" s="173"/>
      <c r="AI89" s="173"/>
      <c r="AJ89" s="173"/>
      <c r="AK89" s="173"/>
      <c r="AL89" s="173"/>
      <c r="AM89" s="173"/>
      <c r="AN89" s="173"/>
      <c r="AO89" s="173"/>
      <c r="AP89" s="173"/>
      <c r="AQ89" s="173"/>
      <c r="AR89" s="77"/>
      <c r="AS89" s="77"/>
      <c r="AT89" s="83"/>
      <c r="AZ89" s="104"/>
      <c r="BA89" s="104"/>
      <c r="BB89" s="104"/>
      <c r="BC89" s="104"/>
      <c r="BD89" s="104"/>
      <c r="BE89" s="104"/>
      <c r="BF89" s="104"/>
      <c r="BG89" s="104"/>
      <c r="BH89" s="104"/>
    </row>
    <row r="90" spans="1:60" ht="20.100000000000001" customHeight="1">
      <c r="A90" s="210" t="s">
        <v>59</v>
      </c>
      <c r="B90" s="211"/>
      <c r="C90" s="211"/>
      <c r="D90" s="211"/>
      <c r="E90" s="211"/>
      <c r="F90" s="211"/>
      <c r="G90" s="211"/>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211"/>
      <c r="AL90" s="211"/>
      <c r="AM90" s="211"/>
      <c r="AN90" s="211"/>
      <c r="AO90" s="211"/>
      <c r="AP90" s="211"/>
      <c r="AQ90" s="211"/>
      <c r="AR90" s="211"/>
      <c r="AS90" s="211"/>
      <c r="AT90" s="212"/>
      <c r="AZ90" s="104"/>
      <c r="BA90" s="104"/>
      <c r="BB90" s="104"/>
      <c r="BC90" s="104"/>
      <c r="BD90" s="104"/>
      <c r="BE90" s="104"/>
      <c r="BF90" s="104"/>
      <c r="BG90" s="104"/>
      <c r="BH90" s="104"/>
    </row>
    <row r="91" spans="1:60" ht="15.75" customHeight="1">
      <c r="A91" s="213"/>
      <c r="B91" s="214"/>
      <c r="C91" s="214"/>
      <c r="D91" s="214"/>
      <c r="E91" s="214"/>
      <c r="F91" s="214"/>
      <c r="G91" s="214"/>
      <c r="H91" s="214"/>
      <c r="I91" s="214"/>
      <c r="J91" s="214"/>
      <c r="K91" s="214"/>
      <c r="L91" s="214"/>
      <c r="M91" s="214"/>
      <c r="N91" s="214"/>
      <c r="O91" s="214"/>
      <c r="P91" s="214"/>
      <c r="Q91" s="214"/>
      <c r="R91" s="214"/>
      <c r="S91" s="214"/>
      <c r="T91" s="214"/>
      <c r="U91" s="214"/>
      <c r="V91" s="214"/>
      <c r="W91" s="214"/>
      <c r="X91" s="214"/>
      <c r="Y91" s="214"/>
      <c r="Z91" s="214"/>
      <c r="AA91" s="214"/>
      <c r="AB91" s="214"/>
      <c r="AC91" s="214"/>
      <c r="AD91" s="214"/>
      <c r="AE91" s="214"/>
      <c r="AF91" s="214"/>
      <c r="AG91" s="214"/>
      <c r="AH91" s="214"/>
      <c r="AI91" s="214"/>
      <c r="AJ91" s="214"/>
      <c r="AK91" s="214"/>
      <c r="AL91" s="214"/>
      <c r="AM91" s="214"/>
      <c r="AN91" s="214"/>
      <c r="AO91" s="214"/>
      <c r="AP91" s="214"/>
      <c r="AQ91" s="214"/>
      <c r="AR91" s="214"/>
      <c r="AS91" s="214"/>
      <c r="AT91" s="215"/>
      <c r="AZ91" s="104"/>
      <c r="BA91" s="104"/>
      <c r="BB91" s="104"/>
      <c r="BC91" s="104"/>
      <c r="BD91" s="104"/>
      <c r="BE91" s="104"/>
      <c r="BF91" s="104"/>
      <c r="BG91" s="104"/>
      <c r="BH91" s="104"/>
    </row>
    <row r="92" spans="1:60">
      <c r="A92" s="221"/>
      <c r="B92" s="222"/>
      <c r="C92" s="222"/>
      <c r="D92" s="222"/>
      <c r="E92" s="222"/>
      <c r="F92" s="222"/>
      <c r="G92" s="222"/>
      <c r="H92" s="222"/>
      <c r="I92" s="222"/>
      <c r="J92" s="222"/>
      <c r="K92" s="222"/>
      <c r="L92" s="222"/>
      <c r="M92" s="222"/>
      <c r="N92" s="222"/>
      <c r="O92" s="222"/>
      <c r="P92" s="142"/>
      <c r="Q92" s="219"/>
      <c r="R92" s="219"/>
      <c r="S92" s="219"/>
      <c r="T92" s="219"/>
      <c r="U92" s="142"/>
      <c r="V92" s="142"/>
      <c r="W92" s="109"/>
      <c r="X92" s="109"/>
      <c r="Y92" s="109"/>
      <c r="Z92" s="109"/>
      <c r="AA92" s="109"/>
      <c r="AB92" s="109"/>
      <c r="AC92" s="109"/>
      <c r="AD92" s="109"/>
      <c r="AE92" s="109"/>
      <c r="AF92" s="109"/>
      <c r="AG92" s="109"/>
      <c r="AH92" s="109"/>
      <c r="AI92" s="109"/>
      <c r="AJ92" s="109"/>
      <c r="AK92" s="109"/>
      <c r="AL92" s="109"/>
      <c r="AM92" s="109"/>
      <c r="AN92" s="109"/>
      <c r="AO92" s="109"/>
      <c r="AP92" s="109"/>
      <c r="AQ92" s="109"/>
      <c r="AT92" s="72"/>
      <c r="AZ92" s="104"/>
      <c r="BA92" s="104"/>
      <c r="BB92" s="104"/>
      <c r="BC92" s="104"/>
      <c r="BD92" s="104"/>
      <c r="BE92" s="104"/>
      <c r="BF92" s="104"/>
      <c r="BG92" s="104"/>
      <c r="BH92" s="104"/>
    </row>
    <row r="93" spans="1:60">
      <c r="A93" s="223"/>
      <c r="B93" s="224"/>
      <c r="C93" s="224"/>
      <c r="D93" s="224"/>
      <c r="E93" s="224"/>
      <c r="F93" s="224"/>
      <c r="G93" s="224"/>
      <c r="H93" s="224"/>
      <c r="I93" s="224"/>
      <c r="J93" s="224"/>
      <c r="K93" s="224"/>
      <c r="L93" s="224"/>
      <c r="M93" s="224"/>
      <c r="N93" s="224"/>
      <c r="O93" s="224"/>
      <c r="P93" s="142"/>
      <c r="Q93" s="220"/>
      <c r="R93" s="220"/>
      <c r="S93" s="220"/>
      <c r="T93" s="220"/>
      <c r="U93" s="142"/>
      <c r="V93" s="142"/>
      <c r="W93" s="109"/>
      <c r="X93" s="109"/>
      <c r="Y93" s="109"/>
      <c r="Z93" s="109"/>
      <c r="AA93" s="109"/>
      <c r="AB93" s="109"/>
      <c r="AC93" s="109"/>
      <c r="AD93" s="109"/>
      <c r="AE93" s="109"/>
      <c r="AF93" s="109"/>
      <c r="AG93" s="109"/>
      <c r="AH93" s="109"/>
      <c r="AI93" s="109"/>
      <c r="AJ93" s="109"/>
      <c r="AK93" s="109"/>
      <c r="AL93" s="109"/>
      <c r="AM93" s="109"/>
      <c r="AN93" s="109"/>
      <c r="AO93" s="109"/>
      <c r="AP93" s="109"/>
      <c r="AQ93" s="109"/>
      <c r="AT93" s="72"/>
      <c r="AZ93" s="104"/>
      <c r="BA93" s="104"/>
      <c r="BB93" s="104"/>
      <c r="BC93" s="104"/>
      <c r="BD93" s="104"/>
      <c r="BE93" s="104"/>
      <c r="BF93" s="104"/>
      <c r="BG93" s="104"/>
      <c r="BH93" s="104"/>
    </row>
    <row r="94" spans="1:60" ht="15.75" thickBot="1">
      <c r="A94" s="218" t="s">
        <v>9</v>
      </c>
      <c r="B94" s="217"/>
      <c r="C94" s="217"/>
      <c r="D94" s="217"/>
      <c r="E94" s="217"/>
      <c r="F94" s="217"/>
      <c r="G94" s="217"/>
      <c r="H94" s="139"/>
      <c r="I94" s="139"/>
      <c r="J94" s="139"/>
      <c r="K94" s="139"/>
      <c r="L94" s="139"/>
      <c r="M94" s="139"/>
      <c r="N94" s="139"/>
      <c r="O94" s="139"/>
      <c r="P94" s="80"/>
      <c r="Q94" s="216" t="s">
        <v>60</v>
      </c>
      <c r="R94" s="216"/>
      <c r="S94" s="216"/>
      <c r="T94" s="216"/>
      <c r="U94" s="80"/>
      <c r="V94" s="77"/>
      <c r="W94" s="77"/>
      <c r="X94" s="80"/>
      <c r="Y94" s="80"/>
      <c r="Z94" s="80"/>
      <c r="AA94" s="139" t="s">
        <v>61</v>
      </c>
      <c r="AB94" s="139"/>
      <c r="AC94" s="139"/>
      <c r="AD94" s="139"/>
      <c r="AE94" s="139"/>
      <c r="AF94" s="139"/>
      <c r="AG94" s="139"/>
      <c r="AH94" s="139"/>
      <c r="AI94" s="139"/>
      <c r="AJ94" s="139"/>
      <c r="AK94" s="139"/>
      <c r="AL94" s="110"/>
      <c r="AM94" s="110"/>
      <c r="AN94" s="110"/>
      <c r="AO94" s="110"/>
      <c r="AP94" s="217"/>
      <c r="AQ94" s="217"/>
      <c r="AR94" s="110"/>
      <c r="AS94" s="110"/>
      <c r="AT94" s="111"/>
      <c r="AZ94" s="104"/>
      <c r="BA94" s="104"/>
      <c r="BB94" s="104"/>
      <c r="BC94" s="104"/>
      <c r="BD94" s="104"/>
      <c r="BE94" s="104"/>
      <c r="BF94" s="104"/>
      <c r="BG94" s="104"/>
      <c r="BH94" s="104"/>
    </row>
    <row r="95" spans="1:60">
      <c r="B95" s="142"/>
      <c r="C95" s="142"/>
      <c r="D95" s="142"/>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c r="AH95" s="142"/>
      <c r="AI95" s="142"/>
      <c r="AJ95" s="142"/>
      <c r="AK95" s="142"/>
      <c r="AZ95" s="104"/>
      <c r="BA95" s="104"/>
      <c r="BB95" s="104"/>
      <c r="BC95" s="104"/>
      <c r="BD95" s="104"/>
      <c r="BE95" s="104"/>
      <c r="BF95" s="104"/>
      <c r="BG95" s="104"/>
      <c r="BH95" s="104"/>
    </row>
    <row r="96" spans="1:60">
      <c r="A96" s="140" t="s">
        <v>62</v>
      </c>
      <c r="B96" s="141"/>
      <c r="C96" s="141"/>
      <c r="D96" s="141"/>
      <c r="E96" s="148"/>
      <c r="F96" s="148"/>
      <c r="G96" s="148"/>
      <c r="H96" s="141"/>
      <c r="I96" s="141"/>
      <c r="J96" s="141"/>
      <c r="K96" s="141"/>
      <c r="L96" s="141"/>
      <c r="M96" s="141"/>
      <c r="N96" s="141"/>
      <c r="O96" s="141"/>
      <c r="P96" s="141"/>
      <c r="Q96" s="141"/>
      <c r="R96" s="141"/>
      <c r="S96" s="141"/>
      <c r="T96" s="141"/>
      <c r="U96" s="141"/>
      <c r="V96" s="141"/>
      <c r="W96" s="141"/>
      <c r="X96" s="141"/>
      <c r="Y96" s="141"/>
      <c r="Z96" s="141"/>
      <c r="AA96" s="141"/>
      <c r="AB96" s="141"/>
      <c r="AC96" s="141"/>
      <c r="AD96" s="141"/>
      <c r="AE96" s="141"/>
      <c r="AF96" s="141"/>
      <c r="AG96" s="141"/>
      <c r="AH96" s="28"/>
      <c r="AI96" s="28"/>
      <c r="AJ96" s="141"/>
      <c r="AK96" s="141"/>
      <c r="AL96" s="28"/>
      <c r="AM96" s="28"/>
      <c r="AN96" s="28"/>
      <c r="AO96" s="28"/>
      <c r="AP96" s="28"/>
      <c r="AQ96" s="28"/>
      <c r="AR96" s="28"/>
      <c r="AS96" s="28"/>
      <c r="AT96" s="29"/>
      <c r="AZ96" s="209"/>
      <c r="BA96" s="209"/>
      <c r="BB96" s="209"/>
      <c r="BC96" s="209"/>
      <c r="BD96" s="209"/>
      <c r="BE96" s="209"/>
      <c r="BF96" s="209"/>
      <c r="BG96" s="209"/>
      <c r="BH96" s="209"/>
    </row>
    <row r="97" spans="1:60">
      <c r="A97" s="44"/>
      <c r="B97" s="142"/>
      <c r="C97" s="142"/>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c r="AF97" s="142"/>
      <c r="AG97" s="142"/>
      <c r="AH97" s="142"/>
      <c r="AI97" s="142"/>
      <c r="AJ97" s="142"/>
      <c r="AK97" s="142"/>
      <c r="AT97" s="30"/>
      <c r="AZ97" s="209"/>
      <c r="BA97" s="209"/>
      <c r="BB97" s="209"/>
      <c r="BC97" s="209"/>
      <c r="BD97" s="209"/>
      <c r="BE97" s="209"/>
      <c r="BF97" s="209"/>
      <c r="BG97" s="209"/>
      <c r="BH97" s="209"/>
    </row>
    <row r="98" spans="1:60">
      <c r="A98" s="9"/>
      <c r="B98" s="142"/>
      <c r="AT98" s="30"/>
      <c r="AZ98" s="209"/>
      <c r="BA98" s="209"/>
      <c r="BB98" s="209"/>
      <c r="BC98" s="209"/>
      <c r="BD98" s="209"/>
      <c r="BE98" s="209"/>
      <c r="BF98" s="209"/>
      <c r="BG98" s="209"/>
      <c r="BH98" s="209"/>
    </row>
    <row r="99" spans="1:60">
      <c r="A99" s="9"/>
      <c r="B99" s="142"/>
      <c r="C99" s="142"/>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T99" s="30"/>
      <c r="AZ99" s="209"/>
      <c r="BA99" s="209"/>
      <c r="BB99" s="209"/>
      <c r="BC99" s="209"/>
      <c r="BD99" s="209"/>
      <c r="BE99" s="209"/>
      <c r="BF99" s="209"/>
      <c r="BG99" s="209"/>
      <c r="BH99" s="209"/>
    </row>
    <row r="100" spans="1:60">
      <c r="A100" s="9"/>
      <c r="B100" s="142"/>
      <c r="C100" s="142"/>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38"/>
      <c r="AE100" s="138"/>
      <c r="AK100" s="138"/>
      <c r="AL100" s="138"/>
      <c r="AM100" s="138"/>
      <c r="AN100" s="138"/>
      <c r="AO100" s="138"/>
      <c r="AP100" s="138"/>
      <c r="AT100" s="30"/>
      <c r="AZ100" s="209"/>
      <c r="BA100" s="209"/>
      <c r="BB100" s="209"/>
      <c r="BC100" s="209"/>
      <c r="BD100" s="209"/>
      <c r="BE100" s="209"/>
      <c r="BF100" s="209"/>
      <c r="BG100" s="209"/>
      <c r="BH100" s="209"/>
    </row>
    <row r="101" spans="1:60">
      <c r="A101" s="9"/>
      <c r="B101" s="142"/>
      <c r="C101" s="142"/>
      <c r="D101" s="142"/>
      <c r="E101" s="142"/>
      <c r="F101" s="142"/>
      <c r="G101" s="142"/>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c r="AG101" s="142"/>
      <c r="AH101" s="142"/>
      <c r="AI101" s="142"/>
      <c r="AJ101" s="142"/>
      <c r="AK101" s="142"/>
      <c r="AT101" s="30"/>
      <c r="AZ101" s="209"/>
      <c r="BA101" s="209"/>
      <c r="BB101" s="209"/>
      <c r="BC101" s="209"/>
      <c r="BD101" s="209"/>
      <c r="BE101" s="209"/>
      <c r="BF101" s="209"/>
      <c r="BG101" s="209"/>
      <c r="BH101" s="209"/>
    </row>
    <row r="102" spans="1:60">
      <c r="A102" s="2"/>
      <c r="B102" s="147"/>
      <c r="C102" s="112"/>
      <c r="D102" s="112"/>
      <c r="E102" s="112"/>
      <c r="F102" s="112"/>
      <c r="G102" s="112"/>
      <c r="H102" s="32"/>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32"/>
      <c r="AK102" s="32"/>
      <c r="AL102" s="32"/>
      <c r="AM102" s="32"/>
      <c r="AN102" s="32"/>
      <c r="AO102" s="32"/>
      <c r="AP102" s="32"/>
      <c r="AQ102" s="32"/>
      <c r="AR102" s="32"/>
      <c r="AS102" s="32"/>
      <c r="AT102" s="113"/>
      <c r="AZ102" s="209"/>
      <c r="BA102" s="209"/>
      <c r="BB102" s="209"/>
      <c r="BC102" s="209"/>
      <c r="BD102" s="209"/>
      <c r="BE102" s="209"/>
      <c r="BF102" s="209"/>
      <c r="BG102" s="209"/>
      <c r="BH102" s="209"/>
    </row>
    <row r="103" spans="1:60">
      <c r="A103" s="142"/>
      <c r="B103" s="142"/>
      <c r="C103" s="142"/>
      <c r="D103" s="142"/>
      <c r="E103" s="142"/>
      <c r="F103" s="142"/>
      <c r="G103" s="142"/>
      <c r="H103" s="142"/>
      <c r="I103" s="142"/>
      <c r="J103" s="142"/>
      <c r="K103" s="142"/>
      <c r="L103" s="142"/>
      <c r="M103" s="142"/>
      <c r="N103" s="142"/>
      <c r="O103" s="142"/>
      <c r="P103" s="142"/>
      <c r="Q103" s="142"/>
      <c r="R103" s="142"/>
      <c r="S103" s="142"/>
      <c r="T103" s="142"/>
      <c r="U103" s="142"/>
      <c r="V103" s="142"/>
      <c r="W103" s="142"/>
      <c r="X103" s="142"/>
      <c r="Y103" s="142"/>
      <c r="Z103" s="142"/>
      <c r="AA103" s="142"/>
      <c r="AB103" s="142"/>
      <c r="AC103" s="142"/>
      <c r="AD103" s="142"/>
      <c r="AE103" s="142"/>
      <c r="AF103" s="142"/>
      <c r="AG103" s="142"/>
      <c r="AH103" s="142"/>
      <c r="AI103" s="142"/>
      <c r="AJ103" s="142"/>
      <c r="AK103" s="142"/>
      <c r="AZ103" s="209"/>
      <c r="BA103" s="209"/>
      <c r="BB103" s="209"/>
      <c r="BC103" s="209"/>
      <c r="BD103" s="209"/>
      <c r="BE103" s="209"/>
      <c r="BF103" s="209"/>
      <c r="BG103" s="209"/>
      <c r="BH103" s="209"/>
    </row>
    <row r="104" spans="1:60">
      <c r="A104" s="142"/>
      <c r="B104" s="142"/>
      <c r="C104" s="142"/>
      <c r="D104" s="142"/>
      <c r="E104" s="142"/>
      <c r="F104" s="142"/>
      <c r="G104" s="142"/>
      <c r="H104" s="142"/>
      <c r="I104" s="142"/>
      <c r="J104" s="142"/>
      <c r="K104" s="142"/>
      <c r="L104" s="142"/>
      <c r="M104" s="142"/>
      <c r="N104" s="142"/>
      <c r="O104" s="142"/>
      <c r="P104" s="142"/>
      <c r="Q104" s="142"/>
      <c r="R104" s="142"/>
      <c r="S104" s="142"/>
      <c r="T104" s="142"/>
      <c r="U104" s="142"/>
      <c r="V104" s="142"/>
      <c r="W104" s="142"/>
      <c r="X104" s="142"/>
      <c r="Y104" s="142"/>
      <c r="Z104" s="142"/>
      <c r="AA104" s="142"/>
      <c r="AB104" s="142"/>
      <c r="AC104" s="142"/>
      <c r="AD104" s="142"/>
      <c r="AE104" s="142"/>
      <c r="AF104" s="142"/>
      <c r="AG104" s="142"/>
      <c r="AH104" s="142"/>
      <c r="AI104" s="142"/>
      <c r="AJ104" s="142"/>
      <c r="AK104" s="142"/>
      <c r="AX104" s="138"/>
      <c r="AY104" s="138"/>
      <c r="AZ104" s="197"/>
      <c r="BA104" s="197"/>
      <c r="BB104" s="197"/>
      <c r="BC104" s="197"/>
      <c r="BD104" s="197"/>
      <c r="BE104" s="197"/>
      <c r="BF104" s="197"/>
      <c r="BG104" s="197"/>
      <c r="BH104" s="197"/>
    </row>
    <row r="105" spans="1:60">
      <c r="A105" s="142"/>
      <c r="B105" s="142"/>
      <c r="C105" s="142"/>
      <c r="D105" s="142"/>
      <c r="E105" s="142"/>
      <c r="F105" s="142"/>
      <c r="G105" s="142"/>
      <c r="H105" s="142"/>
      <c r="I105" s="142"/>
      <c r="J105" s="142"/>
      <c r="K105" s="142"/>
      <c r="L105" s="142"/>
      <c r="M105" s="142"/>
      <c r="N105" s="142"/>
      <c r="O105" s="142"/>
      <c r="P105" s="142"/>
      <c r="Q105" s="142"/>
      <c r="R105" s="142"/>
      <c r="S105" s="142"/>
      <c r="T105" s="142"/>
      <c r="U105" s="142"/>
      <c r="V105" s="142"/>
      <c r="W105" s="142"/>
      <c r="X105" s="142"/>
      <c r="Y105" s="142"/>
      <c r="Z105" s="142"/>
      <c r="AA105" s="142"/>
      <c r="AB105" s="142"/>
      <c r="AC105" s="142"/>
      <c r="AD105" s="142"/>
      <c r="AE105" s="142"/>
      <c r="AF105" s="142"/>
      <c r="AG105" s="142"/>
      <c r="AH105" s="142"/>
      <c r="AI105" s="142"/>
      <c r="AJ105" s="142"/>
      <c r="AK105" s="142"/>
    </row>
    <row r="106" spans="1:60">
      <c r="A106" s="142"/>
      <c r="B106" s="142"/>
      <c r="C106" s="142"/>
      <c r="D106" s="142"/>
      <c r="E106" s="142"/>
      <c r="F106" s="142"/>
      <c r="G106" s="142"/>
      <c r="H106" s="142"/>
      <c r="I106" s="142"/>
      <c r="J106" s="142"/>
      <c r="K106" s="142"/>
      <c r="L106" s="142"/>
      <c r="M106" s="142"/>
      <c r="N106" s="142"/>
      <c r="O106" s="142"/>
      <c r="P106" s="142"/>
      <c r="Q106" s="142"/>
      <c r="R106" s="142"/>
      <c r="S106" s="142"/>
      <c r="T106" s="142"/>
      <c r="U106" s="142"/>
      <c r="V106" s="142"/>
      <c r="W106" s="142"/>
      <c r="X106" s="142"/>
      <c r="Y106" s="142"/>
      <c r="Z106" s="142"/>
      <c r="AA106" s="142"/>
      <c r="AB106" s="142"/>
      <c r="AC106" s="142"/>
      <c r="AD106" s="142"/>
      <c r="AE106" s="142"/>
      <c r="AF106" s="142"/>
      <c r="AG106" s="142"/>
      <c r="AH106" s="142"/>
      <c r="AI106" s="142"/>
      <c r="AJ106" s="142"/>
      <c r="AK106" s="142"/>
    </row>
    <row r="107" spans="1:60">
      <c r="A107" s="142"/>
      <c r="B107" s="142"/>
      <c r="C107" s="142"/>
      <c r="D107" s="142"/>
      <c r="E107" s="142"/>
      <c r="F107" s="142"/>
      <c r="G107" s="142"/>
      <c r="H107" s="142"/>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c r="AG107" s="142"/>
      <c r="AH107" s="142"/>
      <c r="AI107" s="142"/>
      <c r="AJ107" s="142"/>
      <c r="AK107" s="142"/>
    </row>
    <row r="108" spans="1:60">
      <c r="A108" s="142"/>
      <c r="B108" s="142"/>
      <c r="C108" s="142"/>
      <c r="D108" s="142"/>
      <c r="E108" s="142"/>
      <c r="F108" s="142"/>
      <c r="G108" s="142"/>
      <c r="H108" s="142"/>
      <c r="I108" s="142"/>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c r="AF108" s="142"/>
      <c r="AG108" s="142"/>
      <c r="AH108" s="142"/>
      <c r="AI108" s="142"/>
      <c r="AJ108" s="142"/>
      <c r="AK108" s="142"/>
    </row>
    <row r="109" spans="1:60">
      <c r="A109" s="142"/>
      <c r="B109" s="142"/>
      <c r="C109" s="142"/>
      <c r="D109" s="142"/>
      <c r="E109" s="142"/>
      <c r="F109" s="142"/>
      <c r="G109" s="142"/>
      <c r="H109" s="142"/>
      <c r="I109" s="142"/>
      <c r="J109" s="142"/>
      <c r="K109" s="142"/>
      <c r="L109" s="142"/>
      <c r="M109" s="142"/>
      <c r="N109" s="142"/>
      <c r="O109" s="142"/>
      <c r="P109" s="142"/>
      <c r="Q109" s="142"/>
      <c r="R109" s="142"/>
      <c r="S109" s="142"/>
      <c r="T109" s="142"/>
      <c r="U109" s="142"/>
      <c r="V109" s="142"/>
      <c r="W109" s="142"/>
      <c r="X109" s="142"/>
      <c r="Y109" s="142"/>
      <c r="Z109" s="142"/>
      <c r="AA109" s="142"/>
      <c r="AB109" s="142"/>
      <c r="AC109" s="142"/>
      <c r="AD109" s="142"/>
      <c r="AE109" s="142"/>
      <c r="AF109" s="142"/>
      <c r="AG109" s="142"/>
      <c r="AH109" s="142"/>
      <c r="AI109" s="142"/>
      <c r="AJ109" s="142"/>
      <c r="AK109" s="142"/>
    </row>
    <row r="110" spans="1:60">
      <c r="A110" s="142"/>
      <c r="B110" s="142"/>
      <c r="C110" s="142"/>
      <c r="D110" s="142"/>
      <c r="E110" s="142"/>
      <c r="F110" s="142"/>
      <c r="G110" s="142"/>
      <c r="H110" s="142"/>
      <c r="I110" s="142"/>
      <c r="J110" s="142"/>
      <c r="K110" s="142"/>
      <c r="L110" s="142"/>
      <c r="M110" s="142"/>
      <c r="N110" s="142"/>
      <c r="O110" s="142"/>
      <c r="P110" s="142"/>
      <c r="Q110" s="142"/>
      <c r="R110" s="142"/>
      <c r="S110" s="142"/>
      <c r="T110" s="142"/>
      <c r="U110" s="142"/>
      <c r="V110" s="142"/>
      <c r="W110" s="142"/>
      <c r="X110" s="142"/>
      <c r="Y110" s="142"/>
      <c r="Z110" s="142"/>
      <c r="AA110" s="142"/>
      <c r="AB110" s="142"/>
      <c r="AC110" s="142"/>
      <c r="AD110" s="142"/>
      <c r="AE110" s="142"/>
      <c r="AF110" s="142"/>
      <c r="AG110" s="142"/>
      <c r="AH110" s="142"/>
      <c r="AI110" s="142"/>
      <c r="AJ110" s="142"/>
      <c r="AK110" s="142"/>
    </row>
    <row r="111" spans="1:60">
      <c r="A111" s="142"/>
      <c r="B111" s="142"/>
      <c r="C111" s="142"/>
      <c r="D111" s="142"/>
      <c r="E111" s="142"/>
      <c r="F111" s="142"/>
      <c r="G111" s="142"/>
      <c r="H111" s="142"/>
      <c r="I111" s="142"/>
      <c r="J111" s="142"/>
      <c r="K111" s="142"/>
      <c r="L111" s="142"/>
      <c r="M111" s="142"/>
      <c r="N111" s="142"/>
      <c r="O111" s="142"/>
      <c r="P111" s="142"/>
      <c r="Q111" s="142"/>
      <c r="R111" s="142"/>
      <c r="S111" s="142"/>
      <c r="T111" s="142"/>
      <c r="U111" s="142"/>
      <c r="V111" s="142"/>
      <c r="W111" s="142"/>
      <c r="X111" s="142"/>
      <c r="Y111" s="142"/>
      <c r="Z111" s="142"/>
      <c r="AA111" s="142"/>
      <c r="AB111" s="142"/>
      <c r="AC111" s="142"/>
      <c r="AD111" s="142"/>
      <c r="AE111" s="142"/>
      <c r="AF111" s="142"/>
      <c r="AG111" s="142"/>
      <c r="AH111" s="142"/>
      <c r="AI111" s="142"/>
      <c r="AJ111" s="142"/>
      <c r="AK111" s="142"/>
    </row>
    <row r="112" spans="1:60">
      <c r="A112" s="142"/>
      <c r="B112" s="142"/>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142"/>
    </row>
    <row r="113" spans="1:37">
      <c r="A113" s="142"/>
      <c r="B113" s="142"/>
      <c r="C113" s="142"/>
      <c r="D113" s="142"/>
      <c r="E113" s="142"/>
      <c r="F113" s="142"/>
      <c r="G113" s="142"/>
      <c r="H113" s="142"/>
      <c r="I113" s="142"/>
      <c r="J113" s="142"/>
      <c r="K113" s="142"/>
      <c r="L113" s="142"/>
      <c r="M113" s="142"/>
      <c r="N113" s="142"/>
      <c r="O113" s="142"/>
      <c r="P113" s="142"/>
      <c r="Q113" s="142"/>
      <c r="R113" s="142"/>
      <c r="S113" s="142"/>
      <c r="T113" s="142"/>
      <c r="U113" s="142"/>
      <c r="V113" s="142"/>
      <c r="W113" s="142"/>
      <c r="X113" s="142"/>
      <c r="Y113" s="142"/>
      <c r="Z113" s="142"/>
      <c r="AA113" s="142"/>
      <c r="AB113" s="142"/>
      <c r="AC113" s="142"/>
      <c r="AD113" s="142"/>
      <c r="AE113" s="142"/>
      <c r="AF113" s="142"/>
      <c r="AG113" s="142"/>
      <c r="AH113" s="142"/>
      <c r="AI113" s="142"/>
      <c r="AJ113" s="142"/>
      <c r="AK113" s="142"/>
    </row>
    <row r="114" spans="1:37">
      <c r="A114" s="142"/>
      <c r="B114" s="142"/>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2"/>
      <c r="AH114" s="142"/>
      <c r="AI114" s="142"/>
      <c r="AJ114" s="142"/>
      <c r="AK114" s="142"/>
    </row>
    <row r="115" spans="1:37">
      <c r="A115" s="142"/>
      <c r="B115" s="142"/>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c r="AH115" s="142"/>
      <c r="AI115" s="142"/>
      <c r="AJ115" s="142"/>
      <c r="AK115" s="142"/>
    </row>
    <row r="116" spans="1:37">
      <c r="A116" s="142"/>
      <c r="B116" s="142"/>
      <c r="C116" s="142"/>
      <c r="D116" s="142"/>
      <c r="E116" s="142"/>
      <c r="F116" s="142"/>
      <c r="G116" s="142"/>
      <c r="H116" s="142"/>
      <c r="I116" s="142"/>
      <c r="J116" s="142"/>
      <c r="K116" s="142"/>
      <c r="L116" s="142"/>
      <c r="M116" s="142"/>
      <c r="N116" s="142"/>
      <c r="O116" s="142"/>
      <c r="P116" s="142"/>
      <c r="Q116" s="142"/>
      <c r="R116" s="142"/>
      <c r="S116" s="142"/>
      <c r="T116" s="142"/>
      <c r="U116" s="142"/>
      <c r="V116" s="142"/>
      <c r="W116" s="142"/>
      <c r="X116" s="142"/>
      <c r="Y116" s="142"/>
      <c r="Z116" s="142"/>
      <c r="AA116" s="142"/>
      <c r="AB116" s="142"/>
      <c r="AC116" s="142"/>
      <c r="AD116" s="142"/>
      <c r="AE116" s="142"/>
      <c r="AF116" s="142"/>
      <c r="AG116" s="142"/>
      <c r="AH116" s="142"/>
      <c r="AI116" s="142"/>
      <c r="AJ116" s="142"/>
      <c r="AK116" s="142"/>
    </row>
    <row r="117" spans="1:37">
      <c r="A117" s="142"/>
      <c r="B117" s="142"/>
      <c r="C117" s="142"/>
      <c r="D117" s="142"/>
      <c r="E117" s="142"/>
      <c r="F117" s="142"/>
      <c r="G117" s="142"/>
      <c r="H117" s="142"/>
      <c r="I117" s="142"/>
      <c r="J117" s="142"/>
      <c r="K117" s="142"/>
      <c r="L117" s="142"/>
      <c r="M117" s="142"/>
      <c r="N117" s="142"/>
      <c r="O117" s="142"/>
      <c r="P117" s="142"/>
      <c r="Q117" s="142"/>
      <c r="R117" s="142"/>
      <c r="S117" s="142"/>
      <c r="T117" s="142"/>
      <c r="U117" s="142"/>
      <c r="V117" s="142"/>
      <c r="W117" s="142"/>
      <c r="X117" s="142"/>
      <c r="Y117" s="142"/>
      <c r="Z117" s="142"/>
      <c r="AA117" s="142"/>
      <c r="AB117" s="142"/>
      <c r="AC117" s="142"/>
      <c r="AD117" s="142"/>
      <c r="AE117" s="142"/>
      <c r="AF117" s="142"/>
      <c r="AG117" s="142"/>
      <c r="AH117" s="142"/>
      <c r="AI117" s="142"/>
      <c r="AJ117" s="142"/>
      <c r="AK117" s="142"/>
    </row>
    <row r="118" spans="1:37">
      <c r="A118" s="142"/>
      <c r="B118" s="142"/>
      <c r="C118" s="142"/>
      <c r="D118" s="142"/>
      <c r="E118" s="142"/>
      <c r="F118" s="142"/>
      <c r="G118" s="142"/>
      <c r="H118" s="142"/>
      <c r="I118" s="142"/>
      <c r="J118" s="142"/>
      <c r="K118" s="142"/>
      <c r="L118" s="142"/>
      <c r="M118" s="142"/>
      <c r="N118" s="142"/>
      <c r="O118" s="142"/>
      <c r="P118" s="142"/>
      <c r="Q118" s="142"/>
      <c r="R118" s="142"/>
      <c r="S118" s="142"/>
      <c r="T118" s="142"/>
      <c r="U118" s="142"/>
      <c r="V118" s="142"/>
      <c r="W118" s="142"/>
      <c r="X118" s="142"/>
      <c r="Y118" s="142"/>
      <c r="Z118" s="142"/>
      <c r="AA118" s="142"/>
      <c r="AB118" s="142"/>
      <c r="AC118" s="142"/>
      <c r="AD118" s="142"/>
      <c r="AE118" s="142"/>
      <c r="AF118" s="142"/>
      <c r="AG118" s="142"/>
      <c r="AH118" s="142"/>
      <c r="AI118" s="142"/>
      <c r="AJ118" s="142"/>
      <c r="AK118" s="142"/>
    </row>
    <row r="119" spans="1:37">
      <c r="A119" s="142"/>
      <c r="B119" s="142"/>
      <c r="C119" s="142"/>
      <c r="D119" s="142"/>
      <c r="E119" s="142"/>
      <c r="F119" s="142"/>
      <c r="G119" s="142"/>
      <c r="H119" s="142"/>
      <c r="I119" s="142"/>
      <c r="J119" s="142"/>
      <c r="K119" s="142"/>
      <c r="L119" s="142"/>
      <c r="M119" s="142"/>
      <c r="N119" s="142"/>
      <c r="O119" s="142"/>
      <c r="P119" s="142"/>
      <c r="Q119" s="142"/>
      <c r="R119" s="142"/>
      <c r="S119" s="142"/>
      <c r="T119" s="142"/>
      <c r="U119" s="142"/>
      <c r="V119" s="142"/>
      <c r="W119" s="142"/>
      <c r="X119" s="142"/>
      <c r="Y119" s="142"/>
      <c r="Z119" s="142"/>
      <c r="AA119" s="142"/>
      <c r="AB119" s="142"/>
      <c r="AC119" s="142"/>
      <c r="AD119" s="142"/>
      <c r="AE119" s="142"/>
      <c r="AF119" s="142"/>
      <c r="AG119" s="142"/>
      <c r="AH119" s="142"/>
      <c r="AI119" s="142"/>
      <c r="AJ119" s="142"/>
      <c r="AK119" s="142"/>
    </row>
    <row r="120" spans="1:37">
      <c r="A120" s="142"/>
      <c r="B120" s="142"/>
      <c r="C120" s="142"/>
      <c r="D120" s="142"/>
      <c r="E120" s="142"/>
      <c r="F120" s="142"/>
      <c r="G120" s="142"/>
      <c r="H120" s="142"/>
      <c r="I120" s="142"/>
      <c r="J120" s="142"/>
      <c r="K120" s="142"/>
      <c r="L120" s="142"/>
      <c r="M120" s="142"/>
      <c r="N120" s="142"/>
      <c r="O120" s="142"/>
      <c r="P120" s="142"/>
      <c r="Q120" s="142"/>
      <c r="R120" s="142"/>
      <c r="S120" s="142"/>
      <c r="T120" s="142"/>
      <c r="U120" s="142"/>
      <c r="V120" s="142"/>
      <c r="W120" s="142"/>
      <c r="X120" s="142"/>
      <c r="Y120" s="142"/>
      <c r="Z120" s="142"/>
      <c r="AA120" s="142"/>
      <c r="AB120" s="142"/>
      <c r="AC120" s="142"/>
      <c r="AD120" s="142"/>
      <c r="AE120" s="142"/>
      <c r="AF120" s="142"/>
      <c r="AG120" s="142"/>
      <c r="AH120" s="142"/>
      <c r="AI120" s="142"/>
      <c r="AJ120" s="142"/>
      <c r="AK120" s="142"/>
    </row>
    <row r="121" spans="1:37">
      <c r="A121" s="142"/>
      <c r="B121" s="142"/>
      <c r="C121" s="142"/>
      <c r="D121" s="142"/>
      <c r="E121" s="142"/>
      <c r="F121" s="142"/>
      <c r="G121" s="142"/>
      <c r="H121" s="142"/>
      <c r="I121" s="142"/>
      <c r="J121" s="142"/>
      <c r="K121" s="142"/>
      <c r="L121" s="142"/>
      <c r="M121" s="142"/>
      <c r="N121" s="142"/>
      <c r="O121" s="142"/>
      <c r="P121" s="142"/>
      <c r="Q121" s="142"/>
      <c r="R121" s="142"/>
      <c r="S121" s="142"/>
      <c r="T121" s="142"/>
      <c r="U121" s="142"/>
      <c r="V121" s="142"/>
      <c r="W121" s="142"/>
      <c r="X121" s="142"/>
      <c r="Y121" s="142"/>
      <c r="Z121" s="142"/>
      <c r="AA121" s="142"/>
      <c r="AB121" s="142"/>
      <c r="AC121" s="142"/>
      <c r="AD121" s="142"/>
      <c r="AE121" s="142"/>
      <c r="AF121" s="142"/>
      <c r="AG121" s="142"/>
      <c r="AH121" s="142"/>
      <c r="AI121" s="142"/>
      <c r="AJ121" s="142"/>
      <c r="AK121" s="142"/>
    </row>
    <row r="122" spans="1:37">
      <c r="A122" s="142"/>
      <c r="B122" s="142"/>
      <c r="C122" s="142"/>
      <c r="D122" s="142"/>
      <c r="E122" s="142"/>
      <c r="F122" s="142"/>
      <c r="G122" s="142"/>
      <c r="H122" s="142"/>
      <c r="I122" s="142"/>
      <c r="J122" s="142"/>
      <c r="K122" s="142"/>
      <c r="L122" s="142"/>
      <c r="M122" s="142"/>
      <c r="N122" s="142"/>
      <c r="O122" s="142"/>
      <c r="P122" s="142"/>
      <c r="Q122" s="142"/>
      <c r="R122" s="142"/>
      <c r="S122" s="142"/>
      <c r="T122" s="142"/>
      <c r="U122" s="142"/>
      <c r="V122" s="142"/>
      <c r="W122" s="142"/>
      <c r="X122" s="142"/>
      <c r="Y122" s="142"/>
      <c r="Z122" s="142"/>
      <c r="AA122" s="142"/>
      <c r="AB122" s="142"/>
      <c r="AC122" s="142"/>
      <c r="AD122" s="142"/>
      <c r="AE122" s="142"/>
      <c r="AF122" s="142"/>
      <c r="AG122" s="142"/>
      <c r="AH122" s="142"/>
      <c r="AI122" s="142"/>
      <c r="AJ122" s="142"/>
      <c r="AK122" s="142"/>
    </row>
    <row r="123" spans="1:37">
      <c r="A123" s="142"/>
      <c r="B123" s="142"/>
      <c r="C123" s="142"/>
      <c r="D123" s="142"/>
      <c r="E123" s="142"/>
      <c r="F123" s="142"/>
      <c r="G123" s="142"/>
      <c r="H123" s="142"/>
      <c r="I123" s="142"/>
      <c r="J123" s="142"/>
      <c r="K123" s="142"/>
      <c r="L123" s="142"/>
      <c r="M123" s="142"/>
      <c r="N123" s="142"/>
      <c r="O123" s="142"/>
      <c r="P123" s="142"/>
      <c r="Q123" s="142"/>
      <c r="R123" s="142"/>
      <c r="S123" s="142"/>
      <c r="T123" s="142"/>
      <c r="U123" s="142"/>
      <c r="V123" s="142"/>
      <c r="W123" s="142"/>
      <c r="X123" s="142"/>
      <c r="Y123" s="142"/>
      <c r="Z123" s="142"/>
      <c r="AA123" s="142"/>
      <c r="AB123" s="142"/>
      <c r="AC123" s="142"/>
      <c r="AD123" s="142"/>
      <c r="AE123" s="142"/>
      <c r="AF123" s="142"/>
      <c r="AG123" s="142"/>
      <c r="AH123" s="142"/>
      <c r="AI123" s="142"/>
      <c r="AJ123" s="142"/>
      <c r="AK123" s="142"/>
    </row>
    <row r="124" spans="1:37">
      <c r="A124" s="142"/>
      <c r="B124" s="142"/>
      <c r="C124" s="142"/>
      <c r="D124" s="142"/>
      <c r="E124" s="142"/>
      <c r="F124" s="142"/>
      <c r="G124" s="142"/>
      <c r="H124" s="142"/>
      <c r="I124" s="142"/>
      <c r="J124" s="142"/>
      <c r="K124" s="142"/>
      <c r="L124" s="142"/>
      <c r="M124" s="142"/>
      <c r="N124" s="142"/>
      <c r="O124" s="142"/>
      <c r="P124" s="142"/>
      <c r="Q124" s="142"/>
      <c r="R124" s="142"/>
      <c r="S124" s="142"/>
      <c r="T124" s="142"/>
      <c r="U124" s="142"/>
      <c r="V124" s="142"/>
      <c r="W124" s="142"/>
      <c r="X124" s="142"/>
      <c r="Y124" s="142"/>
      <c r="Z124" s="142"/>
      <c r="AA124" s="142"/>
      <c r="AB124" s="142"/>
      <c r="AC124" s="142"/>
      <c r="AD124" s="142"/>
      <c r="AE124" s="142"/>
      <c r="AF124" s="142"/>
      <c r="AG124" s="142"/>
      <c r="AH124" s="142"/>
      <c r="AI124" s="142"/>
      <c r="AJ124" s="142"/>
      <c r="AK124" s="142"/>
    </row>
    <row r="125" spans="1:37">
      <c r="A125" s="142"/>
      <c r="B125" s="142"/>
      <c r="C125" s="142"/>
      <c r="D125" s="142"/>
      <c r="E125" s="142"/>
      <c r="F125" s="142"/>
      <c r="G125" s="142"/>
      <c r="H125" s="142"/>
      <c r="I125" s="142"/>
      <c r="J125" s="142"/>
      <c r="K125" s="142"/>
      <c r="L125" s="142"/>
      <c r="M125" s="142"/>
      <c r="N125" s="142"/>
      <c r="O125" s="142"/>
      <c r="P125" s="142"/>
      <c r="Q125" s="142"/>
      <c r="R125" s="142"/>
      <c r="S125" s="142"/>
      <c r="T125" s="142"/>
      <c r="U125" s="142"/>
      <c r="V125" s="142"/>
      <c r="W125" s="142"/>
      <c r="X125" s="142"/>
      <c r="Y125" s="142"/>
      <c r="Z125" s="142"/>
      <c r="AA125" s="142"/>
      <c r="AB125" s="142"/>
      <c r="AC125" s="142"/>
      <c r="AD125" s="142"/>
      <c r="AE125" s="142"/>
      <c r="AF125" s="142"/>
      <c r="AG125" s="142"/>
      <c r="AH125" s="142"/>
      <c r="AI125" s="142"/>
      <c r="AJ125" s="142"/>
      <c r="AK125" s="142"/>
    </row>
    <row r="126" spans="1:37">
      <c r="A126" s="142"/>
      <c r="B126" s="142"/>
      <c r="C126" s="142"/>
      <c r="D126" s="142"/>
      <c r="E126" s="142"/>
      <c r="F126" s="142"/>
      <c r="G126" s="142"/>
      <c r="H126" s="142"/>
      <c r="I126" s="142"/>
      <c r="J126" s="142"/>
      <c r="K126" s="142"/>
      <c r="L126" s="142"/>
      <c r="M126" s="142"/>
      <c r="N126" s="142"/>
      <c r="O126" s="142"/>
      <c r="P126" s="142"/>
      <c r="Q126" s="142"/>
      <c r="R126" s="142"/>
      <c r="S126" s="142"/>
      <c r="T126" s="142"/>
      <c r="U126" s="142"/>
      <c r="V126" s="142"/>
      <c r="W126" s="142"/>
      <c r="X126" s="142"/>
      <c r="Y126" s="142"/>
      <c r="Z126" s="142"/>
      <c r="AA126" s="142"/>
      <c r="AB126" s="142"/>
      <c r="AC126" s="142"/>
      <c r="AD126" s="142"/>
      <c r="AE126" s="142"/>
      <c r="AF126" s="142"/>
      <c r="AG126" s="142"/>
      <c r="AH126" s="142"/>
      <c r="AI126" s="142"/>
      <c r="AJ126" s="142"/>
      <c r="AK126" s="142"/>
    </row>
    <row r="127" spans="1:37">
      <c r="A127" s="142"/>
      <c r="B127" s="142"/>
      <c r="C127" s="142"/>
      <c r="D127" s="142"/>
      <c r="E127" s="142"/>
      <c r="F127" s="142"/>
      <c r="G127" s="142"/>
      <c r="H127" s="142"/>
      <c r="I127" s="142"/>
      <c r="J127" s="142"/>
      <c r="K127" s="142"/>
      <c r="L127" s="142"/>
      <c r="M127" s="142"/>
      <c r="N127" s="142"/>
      <c r="O127" s="142"/>
      <c r="P127" s="142"/>
      <c r="Q127" s="142"/>
      <c r="R127" s="142"/>
      <c r="S127" s="142"/>
      <c r="T127" s="142"/>
      <c r="U127" s="142"/>
      <c r="V127" s="142"/>
      <c r="W127" s="142"/>
      <c r="X127" s="142"/>
      <c r="Y127" s="142"/>
      <c r="Z127" s="142"/>
      <c r="AA127" s="142"/>
      <c r="AB127" s="142"/>
      <c r="AC127" s="142"/>
      <c r="AD127" s="142"/>
      <c r="AE127" s="142"/>
      <c r="AF127" s="142"/>
      <c r="AG127" s="142"/>
      <c r="AH127" s="142"/>
      <c r="AI127" s="142"/>
      <c r="AJ127" s="142"/>
      <c r="AK127" s="142"/>
    </row>
    <row r="128" spans="1:37">
      <c r="A128" s="142"/>
      <c r="B128" s="142"/>
      <c r="C128" s="142"/>
      <c r="D128" s="142"/>
      <c r="E128" s="142"/>
      <c r="F128" s="142"/>
      <c r="G128" s="142"/>
      <c r="H128" s="142"/>
      <c r="I128" s="142"/>
      <c r="J128" s="142"/>
      <c r="K128" s="142"/>
      <c r="L128" s="142"/>
      <c r="M128" s="142"/>
      <c r="N128" s="142"/>
      <c r="O128" s="142"/>
      <c r="P128" s="142"/>
      <c r="Q128" s="142"/>
      <c r="R128" s="142"/>
      <c r="S128" s="142"/>
      <c r="T128" s="142"/>
      <c r="U128" s="142"/>
      <c r="V128" s="142"/>
      <c r="W128" s="142"/>
      <c r="X128" s="142"/>
      <c r="Y128" s="142"/>
      <c r="Z128" s="142"/>
      <c r="AA128" s="142"/>
      <c r="AB128" s="142"/>
      <c r="AC128" s="142"/>
      <c r="AD128" s="142"/>
      <c r="AE128" s="142"/>
      <c r="AF128" s="142"/>
      <c r="AG128" s="142"/>
      <c r="AH128" s="142"/>
      <c r="AI128" s="142"/>
      <c r="AJ128" s="142"/>
      <c r="AK128" s="142"/>
    </row>
    <row r="129" spans="1:37">
      <c r="A129" s="142"/>
      <c r="B129" s="142"/>
      <c r="C129" s="142"/>
      <c r="D129" s="142"/>
      <c r="E129" s="142"/>
      <c r="F129" s="142"/>
      <c r="G129" s="142"/>
      <c r="H129" s="142"/>
      <c r="I129" s="142"/>
      <c r="J129" s="142"/>
      <c r="K129" s="142"/>
      <c r="L129" s="142"/>
      <c r="M129" s="142"/>
      <c r="N129" s="142"/>
      <c r="O129" s="142"/>
      <c r="P129" s="142"/>
      <c r="Q129" s="142"/>
      <c r="R129" s="142"/>
      <c r="S129" s="142"/>
      <c r="T129" s="142"/>
      <c r="U129" s="142"/>
      <c r="V129" s="142"/>
      <c r="W129" s="142"/>
      <c r="X129" s="142"/>
      <c r="Y129" s="142"/>
      <c r="Z129" s="142"/>
      <c r="AA129" s="142"/>
      <c r="AB129" s="142"/>
      <c r="AC129" s="142"/>
      <c r="AD129" s="142"/>
      <c r="AE129" s="142"/>
      <c r="AF129" s="142"/>
      <c r="AG129" s="142"/>
      <c r="AH129" s="142"/>
      <c r="AI129" s="142"/>
      <c r="AJ129" s="142"/>
      <c r="AK129" s="142"/>
    </row>
    <row r="130" spans="1:37">
      <c r="A130" s="142"/>
      <c r="B130" s="142"/>
      <c r="C130" s="142"/>
      <c r="D130" s="142"/>
      <c r="E130" s="142"/>
      <c r="F130" s="142"/>
      <c r="G130" s="142"/>
      <c r="H130" s="142"/>
      <c r="I130" s="142"/>
      <c r="J130" s="142"/>
      <c r="K130" s="142"/>
      <c r="L130" s="142"/>
      <c r="M130" s="142"/>
      <c r="N130" s="142"/>
      <c r="O130" s="142"/>
      <c r="P130" s="142"/>
      <c r="Q130" s="142"/>
      <c r="R130" s="142"/>
      <c r="S130" s="142"/>
      <c r="T130" s="142"/>
      <c r="U130" s="142"/>
      <c r="V130" s="142"/>
      <c r="W130" s="142"/>
      <c r="X130" s="142"/>
      <c r="Y130" s="142"/>
      <c r="Z130" s="142"/>
      <c r="AA130" s="142"/>
      <c r="AB130" s="142"/>
      <c r="AC130" s="142"/>
      <c r="AD130" s="142"/>
      <c r="AE130" s="142"/>
      <c r="AF130" s="142"/>
      <c r="AG130" s="142"/>
      <c r="AH130" s="142"/>
      <c r="AI130" s="142"/>
      <c r="AJ130" s="142"/>
      <c r="AK130" s="142"/>
    </row>
    <row r="131" spans="1:37">
      <c r="A131" s="142"/>
      <c r="B131" s="142"/>
      <c r="C131" s="142"/>
      <c r="D131" s="142"/>
      <c r="E131" s="142"/>
      <c r="F131" s="142"/>
      <c r="G131" s="142"/>
      <c r="H131" s="142"/>
      <c r="I131" s="142"/>
      <c r="J131" s="142"/>
      <c r="K131" s="142"/>
      <c r="L131" s="142"/>
      <c r="M131" s="142"/>
      <c r="N131" s="142"/>
      <c r="O131" s="142"/>
      <c r="P131" s="142"/>
      <c r="Q131" s="142"/>
      <c r="R131" s="142"/>
      <c r="S131" s="142"/>
      <c r="T131" s="142"/>
      <c r="U131" s="142"/>
      <c r="V131" s="142"/>
      <c r="W131" s="142"/>
      <c r="X131" s="142"/>
      <c r="Y131" s="142"/>
      <c r="Z131" s="142"/>
      <c r="AA131" s="142"/>
      <c r="AB131" s="142"/>
      <c r="AC131" s="142"/>
      <c r="AD131" s="142"/>
      <c r="AE131" s="142"/>
      <c r="AF131" s="142"/>
      <c r="AG131" s="142"/>
      <c r="AH131" s="142"/>
      <c r="AI131" s="142"/>
      <c r="AJ131" s="142"/>
      <c r="AK131" s="142"/>
    </row>
    <row r="132" spans="1:37">
      <c r="A132" s="142"/>
      <c r="B132" s="142"/>
      <c r="C132" s="142"/>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c r="AA132" s="142"/>
      <c r="AB132" s="142"/>
      <c r="AC132" s="142"/>
      <c r="AD132" s="142"/>
      <c r="AE132" s="142"/>
      <c r="AF132" s="142"/>
      <c r="AG132" s="142"/>
      <c r="AH132" s="142"/>
      <c r="AI132" s="142"/>
      <c r="AJ132" s="142"/>
      <c r="AK132" s="142"/>
    </row>
    <row r="133" spans="1:37">
      <c r="A133" s="142"/>
      <c r="B133" s="142"/>
      <c r="C133" s="142"/>
      <c r="D133" s="142"/>
      <c r="E133" s="142"/>
      <c r="F133" s="142"/>
      <c r="G133" s="142"/>
      <c r="H133" s="142"/>
      <c r="I133" s="142"/>
      <c r="J133" s="142"/>
      <c r="K133" s="142"/>
      <c r="L133" s="142"/>
      <c r="M133" s="142"/>
      <c r="N133" s="142"/>
      <c r="O133" s="142"/>
      <c r="P133" s="142"/>
      <c r="Q133" s="142"/>
      <c r="R133" s="142"/>
      <c r="S133" s="142"/>
      <c r="T133" s="142"/>
      <c r="U133" s="142"/>
      <c r="V133" s="142"/>
      <c r="W133" s="142"/>
      <c r="X133" s="142"/>
      <c r="Y133" s="142"/>
      <c r="Z133" s="142"/>
      <c r="AA133" s="142"/>
      <c r="AB133" s="142"/>
      <c r="AC133" s="142"/>
      <c r="AD133" s="142"/>
      <c r="AE133" s="142"/>
      <c r="AF133" s="142"/>
      <c r="AG133" s="142"/>
      <c r="AH133" s="142"/>
      <c r="AI133" s="142"/>
      <c r="AJ133" s="142"/>
      <c r="AK133" s="142"/>
    </row>
    <row r="134" spans="1:37">
      <c r="A134" s="142"/>
      <c r="B134" s="142"/>
      <c r="C134" s="142"/>
      <c r="D134" s="142"/>
      <c r="E134" s="142"/>
      <c r="F134" s="14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142"/>
      <c r="AK134" s="142"/>
    </row>
    <row r="135" spans="1:37">
      <c r="A135" s="142"/>
      <c r="B135" s="142"/>
      <c r="C135" s="142"/>
      <c r="D135" s="142"/>
      <c r="E135" s="142"/>
      <c r="F135" s="142"/>
      <c r="G135" s="142"/>
      <c r="H135" s="142"/>
      <c r="I135" s="142"/>
      <c r="J135" s="142"/>
      <c r="K135" s="142"/>
      <c r="L135" s="142"/>
      <c r="M135" s="142"/>
      <c r="N135" s="142"/>
      <c r="O135" s="142"/>
      <c r="P135" s="142"/>
      <c r="Q135" s="142"/>
      <c r="R135" s="142"/>
      <c r="S135" s="142"/>
      <c r="T135" s="142"/>
      <c r="U135" s="142"/>
      <c r="V135" s="142"/>
      <c r="W135" s="142"/>
      <c r="X135" s="142"/>
      <c r="Y135" s="142"/>
      <c r="Z135" s="142"/>
      <c r="AA135" s="142"/>
      <c r="AB135" s="142"/>
      <c r="AC135" s="142"/>
      <c r="AD135" s="142"/>
      <c r="AE135" s="142"/>
      <c r="AF135" s="142"/>
      <c r="AG135" s="142"/>
      <c r="AH135" s="142"/>
      <c r="AI135" s="142"/>
      <c r="AJ135" s="142"/>
      <c r="AK135" s="142"/>
    </row>
    <row r="136" spans="1:37">
      <c r="A136" s="142"/>
      <c r="B136" s="142"/>
      <c r="C136" s="142"/>
      <c r="D136" s="142"/>
      <c r="E136" s="142"/>
      <c r="F136" s="142"/>
      <c r="G136" s="142"/>
      <c r="H136" s="142"/>
      <c r="I136" s="142"/>
      <c r="J136" s="142"/>
      <c r="K136" s="142"/>
      <c r="L136" s="142"/>
      <c r="M136" s="142"/>
      <c r="N136" s="142"/>
      <c r="O136" s="142"/>
      <c r="P136" s="142"/>
      <c r="Q136" s="142"/>
      <c r="R136" s="142"/>
      <c r="S136" s="142"/>
      <c r="T136" s="142"/>
      <c r="U136" s="142"/>
      <c r="V136" s="142"/>
      <c r="W136" s="142"/>
      <c r="X136" s="142"/>
      <c r="Y136" s="142"/>
      <c r="Z136" s="142"/>
      <c r="AA136" s="142"/>
      <c r="AB136" s="142"/>
      <c r="AC136" s="142"/>
      <c r="AD136" s="142"/>
      <c r="AE136" s="142"/>
      <c r="AF136" s="142"/>
      <c r="AG136" s="142"/>
      <c r="AH136" s="142"/>
      <c r="AI136" s="142"/>
      <c r="AJ136" s="142"/>
      <c r="AK136" s="142"/>
    </row>
    <row r="137" spans="1:37">
      <c r="A137" s="142"/>
      <c r="B137" s="142"/>
      <c r="C137" s="142"/>
      <c r="D137" s="142"/>
      <c r="E137" s="142"/>
      <c r="F137" s="142"/>
      <c r="G137" s="142"/>
      <c r="H137" s="142"/>
      <c r="I137" s="142"/>
      <c r="J137" s="142"/>
      <c r="K137" s="142"/>
      <c r="L137" s="142"/>
      <c r="M137" s="142"/>
      <c r="N137" s="142"/>
      <c r="O137" s="142"/>
      <c r="P137" s="142"/>
      <c r="Q137" s="142"/>
      <c r="R137" s="142"/>
      <c r="S137" s="142"/>
      <c r="T137" s="142"/>
      <c r="U137" s="142"/>
      <c r="V137" s="142"/>
      <c r="W137" s="142"/>
      <c r="X137" s="142"/>
      <c r="Y137" s="142"/>
      <c r="Z137" s="142"/>
      <c r="AA137" s="142"/>
      <c r="AB137" s="142"/>
      <c r="AC137" s="142"/>
      <c r="AD137" s="142"/>
      <c r="AE137" s="142"/>
      <c r="AF137" s="142"/>
      <c r="AG137" s="142"/>
      <c r="AH137" s="142"/>
      <c r="AI137" s="142"/>
      <c r="AJ137" s="142"/>
      <c r="AK137" s="142"/>
    </row>
    <row r="138" spans="1:37">
      <c r="A138" s="142"/>
      <c r="B138" s="142"/>
      <c r="C138" s="142"/>
      <c r="D138" s="142"/>
      <c r="E138" s="142"/>
      <c r="F138" s="142"/>
      <c r="G138" s="142"/>
      <c r="H138" s="142"/>
      <c r="I138" s="142"/>
      <c r="J138" s="142"/>
      <c r="K138" s="142"/>
      <c r="L138" s="142"/>
      <c r="M138" s="142"/>
      <c r="N138" s="142"/>
      <c r="O138" s="142"/>
      <c r="P138" s="142"/>
      <c r="Q138" s="142"/>
      <c r="R138" s="142"/>
      <c r="S138" s="142"/>
      <c r="T138" s="142"/>
      <c r="U138" s="142"/>
      <c r="V138" s="142"/>
      <c r="W138" s="142"/>
      <c r="X138" s="142"/>
      <c r="Y138" s="142"/>
      <c r="Z138" s="142"/>
      <c r="AA138" s="142"/>
      <c r="AB138" s="142"/>
      <c r="AC138" s="142"/>
      <c r="AD138" s="142"/>
      <c r="AE138" s="142"/>
      <c r="AF138" s="142"/>
      <c r="AG138" s="142"/>
      <c r="AH138" s="142"/>
      <c r="AI138" s="142"/>
      <c r="AJ138" s="142"/>
      <c r="AK138" s="142"/>
    </row>
    <row r="139" spans="1:37">
      <c r="A139" s="142"/>
      <c r="B139" s="142"/>
      <c r="C139" s="142"/>
      <c r="D139" s="142"/>
      <c r="E139" s="142"/>
      <c r="F139" s="142"/>
      <c r="G139" s="142"/>
      <c r="H139" s="142"/>
      <c r="I139" s="142"/>
      <c r="J139" s="142"/>
      <c r="K139" s="142"/>
      <c r="L139" s="142"/>
      <c r="M139" s="142"/>
      <c r="N139" s="142"/>
      <c r="O139" s="142"/>
      <c r="P139" s="142"/>
      <c r="Q139" s="142"/>
      <c r="R139" s="142"/>
      <c r="S139" s="142"/>
      <c r="T139" s="142"/>
      <c r="U139" s="142"/>
      <c r="V139" s="142"/>
      <c r="W139" s="142"/>
      <c r="X139" s="142"/>
      <c r="Y139" s="142"/>
      <c r="Z139" s="142"/>
      <c r="AA139" s="142"/>
      <c r="AB139" s="142"/>
      <c r="AC139" s="142"/>
      <c r="AD139" s="142"/>
      <c r="AE139" s="142"/>
      <c r="AF139" s="142"/>
      <c r="AG139" s="142"/>
      <c r="AH139" s="142"/>
      <c r="AI139" s="142"/>
      <c r="AJ139" s="142"/>
      <c r="AK139" s="142"/>
    </row>
    <row r="140" spans="1:37">
      <c r="A140" s="142"/>
      <c r="B140" s="142"/>
      <c r="C140" s="142"/>
      <c r="D140" s="142"/>
      <c r="E140" s="142"/>
      <c r="F140" s="142"/>
      <c r="G140" s="142"/>
      <c r="H140" s="142"/>
      <c r="I140" s="142"/>
      <c r="J140" s="142"/>
      <c r="K140" s="142"/>
      <c r="L140" s="142"/>
      <c r="M140" s="142"/>
      <c r="N140" s="142"/>
      <c r="O140" s="142"/>
      <c r="P140" s="142"/>
      <c r="Q140" s="142"/>
      <c r="R140" s="142"/>
      <c r="S140" s="142"/>
      <c r="T140" s="142"/>
      <c r="U140" s="142"/>
      <c r="V140" s="142"/>
      <c r="W140" s="142"/>
      <c r="X140" s="142"/>
      <c r="Y140" s="142"/>
      <c r="Z140" s="142"/>
      <c r="AA140" s="142"/>
      <c r="AB140" s="142"/>
      <c r="AC140" s="142"/>
      <c r="AD140" s="142"/>
      <c r="AE140" s="142"/>
      <c r="AF140" s="142"/>
      <c r="AG140" s="142"/>
      <c r="AH140" s="142"/>
      <c r="AI140" s="142"/>
      <c r="AJ140" s="142"/>
      <c r="AK140" s="142"/>
    </row>
    <row r="141" spans="1:37">
      <c r="A141" s="142"/>
      <c r="B141" s="142"/>
      <c r="C141" s="142"/>
      <c r="D141" s="142"/>
      <c r="E141" s="142"/>
      <c r="F141" s="142"/>
      <c r="G141" s="142"/>
      <c r="H141" s="142"/>
      <c r="I141" s="142"/>
      <c r="J141" s="142"/>
      <c r="K141" s="142"/>
      <c r="L141" s="142"/>
      <c r="M141" s="142"/>
      <c r="N141" s="142"/>
      <c r="O141" s="142"/>
      <c r="P141" s="142"/>
      <c r="Q141" s="142"/>
      <c r="R141" s="142"/>
      <c r="S141" s="142"/>
      <c r="T141" s="142"/>
      <c r="U141" s="142"/>
      <c r="V141" s="142"/>
      <c r="W141" s="142"/>
      <c r="X141" s="142"/>
      <c r="Y141" s="142"/>
      <c r="Z141" s="142"/>
      <c r="AA141" s="142"/>
      <c r="AB141" s="142"/>
      <c r="AC141" s="142"/>
      <c r="AD141" s="142"/>
      <c r="AE141" s="142"/>
      <c r="AF141" s="142"/>
      <c r="AG141" s="142"/>
      <c r="AH141" s="142"/>
      <c r="AI141" s="142"/>
      <c r="AJ141" s="142"/>
      <c r="AK141" s="142"/>
    </row>
    <row r="142" spans="1:37">
      <c r="A142" s="142"/>
      <c r="B142" s="142"/>
      <c r="C142" s="142"/>
      <c r="D142" s="142"/>
      <c r="E142" s="142"/>
      <c r="F142" s="142"/>
      <c r="G142" s="142"/>
      <c r="H142" s="142"/>
      <c r="I142" s="142"/>
      <c r="J142" s="142"/>
      <c r="K142" s="142"/>
      <c r="L142" s="142"/>
      <c r="M142" s="142"/>
      <c r="N142" s="142"/>
      <c r="O142" s="142"/>
      <c r="P142" s="142"/>
      <c r="Q142" s="142"/>
      <c r="R142" s="142"/>
      <c r="S142" s="142"/>
      <c r="T142" s="142"/>
      <c r="U142" s="142"/>
      <c r="V142" s="142"/>
      <c r="W142" s="142"/>
      <c r="X142" s="142"/>
      <c r="Y142" s="142"/>
      <c r="Z142" s="142"/>
      <c r="AA142" s="142"/>
      <c r="AB142" s="142"/>
      <c r="AC142" s="142"/>
      <c r="AD142" s="142"/>
      <c r="AE142" s="142"/>
      <c r="AF142" s="142"/>
      <c r="AG142" s="142"/>
      <c r="AH142" s="142"/>
      <c r="AI142" s="142"/>
      <c r="AJ142" s="142"/>
      <c r="AK142" s="142"/>
    </row>
    <row r="143" spans="1:37">
      <c r="A143" s="142"/>
      <c r="B143" s="142"/>
      <c r="C143" s="142"/>
      <c r="D143" s="142"/>
      <c r="E143" s="142"/>
      <c r="F143" s="142"/>
      <c r="G143" s="142"/>
      <c r="H143" s="142"/>
      <c r="I143" s="142"/>
      <c r="J143" s="142"/>
      <c r="K143" s="142"/>
      <c r="L143" s="142"/>
      <c r="M143" s="142"/>
      <c r="N143" s="142"/>
      <c r="O143" s="142"/>
      <c r="P143" s="142"/>
      <c r="Q143" s="142"/>
      <c r="R143" s="142"/>
      <c r="S143" s="142"/>
      <c r="T143" s="142"/>
      <c r="U143" s="142"/>
      <c r="V143" s="142"/>
      <c r="W143" s="142"/>
      <c r="X143" s="142"/>
      <c r="Y143" s="142"/>
      <c r="Z143" s="142"/>
      <c r="AA143" s="142"/>
      <c r="AB143" s="142"/>
      <c r="AC143" s="142"/>
      <c r="AD143" s="142"/>
      <c r="AE143" s="142"/>
      <c r="AF143" s="142"/>
      <c r="AG143" s="142"/>
      <c r="AH143" s="142"/>
      <c r="AI143" s="142"/>
      <c r="AJ143" s="142"/>
      <c r="AK143" s="142"/>
    </row>
    <row r="144" spans="1:37">
      <c r="A144" s="142"/>
      <c r="B144" s="142"/>
      <c r="C144" s="142"/>
      <c r="D144" s="142"/>
      <c r="E144" s="142"/>
      <c r="F144" s="142"/>
      <c r="G144" s="142"/>
      <c r="H144" s="142"/>
      <c r="I144" s="142"/>
      <c r="J144" s="142"/>
      <c r="K144" s="142"/>
      <c r="L144" s="142"/>
      <c r="M144" s="142"/>
      <c r="N144" s="142"/>
      <c r="O144" s="142"/>
      <c r="P144" s="142"/>
      <c r="Q144" s="142"/>
      <c r="R144" s="142"/>
      <c r="S144" s="142"/>
      <c r="T144" s="142"/>
      <c r="U144" s="142"/>
      <c r="V144" s="142"/>
      <c r="W144" s="142"/>
      <c r="X144" s="142"/>
      <c r="Y144" s="142"/>
      <c r="Z144" s="142"/>
      <c r="AA144" s="142"/>
      <c r="AB144" s="142"/>
      <c r="AC144" s="142"/>
      <c r="AD144" s="142"/>
      <c r="AE144" s="142"/>
      <c r="AF144" s="142"/>
      <c r="AG144" s="142"/>
      <c r="AH144" s="142"/>
      <c r="AI144" s="142"/>
      <c r="AJ144" s="142"/>
      <c r="AK144" s="142"/>
    </row>
    <row r="145" spans="1:37">
      <c r="A145" s="142"/>
      <c r="B145" s="142"/>
      <c r="C145" s="142"/>
      <c r="D145" s="142"/>
      <c r="E145" s="142"/>
      <c r="F145" s="142"/>
      <c r="G145" s="142"/>
      <c r="H145" s="142"/>
      <c r="I145" s="142"/>
      <c r="J145" s="142"/>
      <c r="K145" s="142"/>
      <c r="L145" s="142"/>
      <c r="M145" s="142"/>
      <c r="N145" s="142"/>
      <c r="O145" s="142"/>
      <c r="P145" s="142"/>
      <c r="Q145" s="142"/>
      <c r="R145" s="142"/>
      <c r="S145" s="142"/>
      <c r="T145" s="142"/>
      <c r="U145" s="142"/>
      <c r="V145" s="142"/>
      <c r="W145" s="142"/>
      <c r="X145" s="142"/>
      <c r="Y145" s="142"/>
      <c r="Z145" s="142"/>
      <c r="AA145" s="142"/>
      <c r="AB145" s="142"/>
      <c r="AC145" s="142"/>
      <c r="AD145" s="142"/>
      <c r="AE145" s="142"/>
      <c r="AF145" s="142"/>
      <c r="AG145" s="142"/>
      <c r="AH145" s="142"/>
      <c r="AI145" s="142"/>
      <c r="AJ145" s="142"/>
      <c r="AK145" s="142"/>
    </row>
    <row r="146" spans="1:37">
      <c r="A146" s="142"/>
      <c r="B146" s="142"/>
      <c r="C146" s="142"/>
      <c r="D146" s="142"/>
      <c r="E146" s="142"/>
      <c r="F146" s="142"/>
      <c r="G146" s="142"/>
      <c r="H146" s="142"/>
      <c r="I146" s="142"/>
      <c r="J146" s="142"/>
      <c r="K146" s="142"/>
      <c r="L146" s="142"/>
      <c r="M146" s="142"/>
      <c r="N146" s="142"/>
      <c r="O146" s="142"/>
      <c r="P146" s="142"/>
      <c r="Q146" s="142"/>
      <c r="R146" s="142"/>
      <c r="S146" s="142"/>
      <c r="T146" s="142"/>
      <c r="U146" s="142"/>
      <c r="V146" s="142"/>
      <c r="W146" s="142"/>
      <c r="X146" s="142"/>
      <c r="Y146" s="142"/>
      <c r="Z146" s="142"/>
      <c r="AA146" s="142"/>
      <c r="AB146" s="142"/>
      <c r="AC146" s="142"/>
      <c r="AD146" s="142"/>
      <c r="AE146" s="142"/>
      <c r="AF146" s="142"/>
      <c r="AG146" s="142"/>
      <c r="AH146" s="142"/>
      <c r="AI146" s="142"/>
      <c r="AJ146" s="142"/>
      <c r="AK146" s="142"/>
    </row>
    <row r="147" spans="1:37">
      <c r="A147" s="142"/>
      <c r="B147" s="142"/>
      <c r="C147" s="142"/>
      <c r="D147" s="142"/>
      <c r="E147" s="142"/>
      <c r="F147" s="142"/>
      <c r="G147" s="142"/>
      <c r="H147" s="142"/>
      <c r="I147" s="142"/>
      <c r="J147" s="142"/>
      <c r="K147" s="142"/>
      <c r="L147" s="142"/>
      <c r="M147" s="142"/>
      <c r="N147" s="142"/>
      <c r="O147" s="142"/>
      <c r="P147" s="142"/>
      <c r="Q147" s="142"/>
      <c r="R147" s="142"/>
      <c r="S147" s="142"/>
      <c r="T147" s="142"/>
      <c r="U147" s="142"/>
      <c r="V147" s="142"/>
      <c r="W147" s="142"/>
      <c r="X147" s="142"/>
      <c r="Y147" s="142"/>
      <c r="Z147" s="142"/>
      <c r="AA147" s="142"/>
      <c r="AB147" s="142"/>
      <c r="AC147" s="142"/>
      <c r="AD147" s="142"/>
      <c r="AE147" s="142"/>
      <c r="AF147" s="142"/>
      <c r="AG147" s="142"/>
      <c r="AH147" s="142"/>
      <c r="AI147" s="142"/>
      <c r="AJ147" s="142"/>
      <c r="AK147" s="142"/>
    </row>
    <row r="148" spans="1:37">
      <c r="A148" s="142"/>
      <c r="B148" s="142"/>
      <c r="C148" s="142"/>
      <c r="D148" s="142"/>
      <c r="E148" s="142"/>
      <c r="F148" s="142"/>
      <c r="G148" s="142"/>
      <c r="H148" s="142"/>
      <c r="I148" s="142"/>
      <c r="J148" s="142"/>
      <c r="K148" s="142"/>
      <c r="L148" s="142"/>
      <c r="M148" s="142"/>
      <c r="N148" s="142"/>
      <c r="O148" s="142"/>
      <c r="P148" s="142"/>
      <c r="Q148" s="142"/>
      <c r="R148" s="142"/>
      <c r="S148" s="142"/>
      <c r="T148" s="142"/>
      <c r="U148" s="142"/>
      <c r="V148" s="142"/>
      <c r="W148" s="142"/>
      <c r="X148" s="142"/>
      <c r="Y148" s="142"/>
      <c r="Z148" s="142"/>
      <c r="AA148" s="142"/>
      <c r="AB148" s="142"/>
      <c r="AC148" s="142"/>
      <c r="AD148" s="142"/>
      <c r="AE148" s="142"/>
      <c r="AF148" s="142"/>
      <c r="AG148" s="142"/>
      <c r="AH148" s="142"/>
      <c r="AI148" s="142"/>
      <c r="AJ148" s="142"/>
      <c r="AK148" s="142"/>
    </row>
    <row r="149" spans="1:37">
      <c r="A149" s="142"/>
      <c r="B149" s="142"/>
      <c r="C149" s="142"/>
      <c r="D149" s="142"/>
      <c r="E149" s="142"/>
      <c r="F149" s="142"/>
      <c r="G149" s="142"/>
      <c r="H149" s="142"/>
      <c r="I149" s="142"/>
      <c r="J149" s="142"/>
      <c r="K149" s="142"/>
      <c r="L149" s="142"/>
      <c r="M149" s="142"/>
      <c r="N149" s="142"/>
      <c r="O149" s="142"/>
      <c r="P149" s="142"/>
      <c r="Q149" s="142"/>
      <c r="R149" s="142"/>
      <c r="S149" s="142"/>
      <c r="T149" s="142"/>
      <c r="U149" s="142"/>
      <c r="V149" s="142"/>
      <c r="W149" s="142"/>
      <c r="X149" s="142"/>
      <c r="Y149" s="142"/>
      <c r="Z149" s="142"/>
      <c r="AA149" s="142"/>
      <c r="AB149" s="142"/>
      <c r="AC149" s="142"/>
      <c r="AD149" s="142"/>
      <c r="AE149" s="142"/>
      <c r="AF149" s="142"/>
      <c r="AG149" s="142"/>
      <c r="AH149" s="142"/>
      <c r="AI149" s="142"/>
      <c r="AJ149" s="142"/>
      <c r="AK149" s="142"/>
    </row>
    <row r="150" spans="1:37">
      <c r="A150" s="142"/>
      <c r="B150" s="142"/>
      <c r="C150" s="142"/>
      <c r="D150" s="142"/>
      <c r="E150" s="142"/>
      <c r="F150" s="142"/>
      <c r="G150" s="142"/>
      <c r="H150" s="142"/>
      <c r="I150" s="142"/>
      <c r="J150" s="142"/>
      <c r="K150" s="142"/>
      <c r="L150" s="142"/>
      <c r="M150" s="142"/>
      <c r="N150" s="142"/>
      <c r="O150" s="142"/>
      <c r="P150" s="142"/>
      <c r="Q150" s="142"/>
      <c r="R150" s="142"/>
      <c r="S150" s="142"/>
      <c r="T150" s="142"/>
      <c r="U150" s="142"/>
      <c r="V150" s="142"/>
      <c r="W150" s="142"/>
      <c r="X150" s="142"/>
      <c r="Y150" s="142"/>
      <c r="Z150" s="142"/>
      <c r="AA150" s="142"/>
      <c r="AB150" s="142"/>
      <c r="AC150" s="142"/>
      <c r="AD150" s="142"/>
      <c r="AE150" s="142"/>
      <c r="AF150" s="142"/>
      <c r="AG150" s="142"/>
      <c r="AH150" s="142"/>
      <c r="AI150" s="142"/>
      <c r="AJ150" s="142"/>
      <c r="AK150" s="142"/>
    </row>
    <row r="151" spans="1:37">
      <c r="A151" s="142"/>
      <c r="B151" s="142"/>
      <c r="C151" s="142"/>
      <c r="D151" s="142"/>
      <c r="E151" s="142"/>
      <c r="F151" s="142"/>
      <c r="G151" s="142"/>
      <c r="H151" s="142"/>
      <c r="I151" s="142"/>
      <c r="J151" s="142"/>
      <c r="K151" s="142"/>
      <c r="L151" s="142"/>
      <c r="M151" s="142"/>
      <c r="N151" s="142"/>
      <c r="O151" s="142"/>
      <c r="P151" s="142"/>
      <c r="Q151" s="142"/>
      <c r="R151" s="142"/>
      <c r="S151" s="142"/>
      <c r="T151" s="142"/>
      <c r="U151" s="142"/>
      <c r="V151" s="142"/>
      <c r="W151" s="142"/>
      <c r="X151" s="142"/>
      <c r="Y151" s="142"/>
      <c r="Z151" s="142"/>
      <c r="AA151" s="142"/>
      <c r="AB151" s="142"/>
      <c r="AC151" s="142"/>
      <c r="AD151" s="142"/>
      <c r="AE151" s="142"/>
      <c r="AF151" s="142"/>
      <c r="AG151" s="142"/>
      <c r="AH151" s="142"/>
      <c r="AI151" s="142"/>
      <c r="AJ151" s="142"/>
      <c r="AK151" s="142"/>
    </row>
    <row r="152" spans="1:37">
      <c r="A152" s="142"/>
      <c r="B152" s="142"/>
      <c r="C152" s="142"/>
      <c r="D152" s="142"/>
      <c r="E152" s="142"/>
      <c r="F152" s="142"/>
      <c r="G152" s="142"/>
      <c r="H152" s="142"/>
      <c r="I152" s="142"/>
      <c r="J152" s="142"/>
      <c r="K152" s="142"/>
      <c r="L152" s="142"/>
      <c r="M152" s="142"/>
      <c r="N152" s="142"/>
      <c r="O152" s="142"/>
      <c r="P152" s="142"/>
      <c r="Q152" s="142"/>
      <c r="R152" s="142"/>
      <c r="S152" s="142"/>
      <c r="T152" s="142"/>
      <c r="U152" s="142"/>
      <c r="V152" s="142"/>
      <c r="W152" s="142"/>
      <c r="X152" s="142"/>
      <c r="Y152" s="142"/>
      <c r="Z152" s="142"/>
      <c r="AA152" s="142"/>
      <c r="AB152" s="142"/>
      <c r="AC152" s="142"/>
      <c r="AD152" s="142"/>
      <c r="AE152" s="142"/>
      <c r="AF152" s="142"/>
      <c r="AG152" s="142"/>
      <c r="AH152" s="142"/>
      <c r="AI152" s="142"/>
      <c r="AJ152" s="142"/>
      <c r="AK152" s="142"/>
    </row>
    <row r="153" spans="1:37">
      <c r="A153" s="142"/>
      <c r="B153" s="142"/>
      <c r="C153" s="142"/>
      <c r="D153" s="142"/>
      <c r="E153" s="142"/>
      <c r="F153" s="142"/>
      <c r="G153" s="142"/>
      <c r="H153" s="142"/>
      <c r="I153" s="142"/>
      <c r="J153" s="142"/>
      <c r="K153" s="142"/>
      <c r="L153" s="142"/>
      <c r="M153" s="142"/>
      <c r="N153" s="142"/>
      <c r="O153" s="142"/>
      <c r="P153" s="142"/>
      <c r="Q153" s="142"/>
      <c r="R153" s="142"/>
      <c r="S153" s="142"/>
      <c r="T153" s="142"/>
      <c r="U153" s="142"/>
      <c r="V153" s="142"/>
      <c r="W153" s="142"/>
      <c r="X153" s="142"/>
      <c r="Y153" s="142"/>
      <c r="Z153" s="142"/>
      <c r="AA153" s="142"/>
      <c r="AB153" s="142"/>
      <c r="AC153" s="142"/>
      <c r="AD153" s="142"/>
      <c r="AE153" s="142"/>
      <c r="AF153" s="142"/>
      <c r="AG153" s="142"/>
      <c r="AH153" s="142"/>
      <c r="AI153" s="142"/>
      <c r="AJ153" s="142"/>
      <c r="AK153" s="142"/>
    </row>
    <row r="154" spans="1:37">
      <c r="A154" s="142"/>
      <c r="B154" s="142"/>
      <c r="C154" s="142"/>
      <c r="D154" s="142"/>
      <c r="E154" s="142"/>
      <c r="F154" s="142"/>
      <c r="G154" s="142"/>
      <c r="H154" s="142"/>
      <c r="I154" s="142"/>
      <c r="J154" s="142"/>
      <c r="K154" s="142"/>
      <c r="L154" s="142"/>
      <c r="M154" s="142"/>
      <c r="N154" s="142"/>
      <c r="O154" s="142"/>
      <c r="P154" s="142"/>
      <c r="Q154" s="142"/>
      <c r="R154" s="142"/>
      <c r="S154" s="142"/>
      <c r="T154" s="142"/>
      <c r="U154" s="142"/>
      <c r="V154" s="142"/>
      <c r="W154" s="142"/>
      <c r="X154" s="142"/>
      <c r="Y154" s="142"/>
      <c r="Z154" s="142"/>
      <c r="AA154" s="142"/>
      <c r="AB154" s="142"/>
      <c r="AC154" s="142"/>
      <c r="AD154" s="142"/>
      <c r="AE154" s="142"/>
      <c r="AF154" s="142"/>
      <c r="AG154" s="142"/>
      <c r="AH154" s="142"/>
      <c r="AI154" s="142"/>
      <c r="AJ154" s="142"/>
      <c r="AK154" s="142"/>
    </row>
    <row r="155" spans="1:37">
      <c r="A155" s="142"/>
      <c r="B155" s="142"/>
      <c r="C155" s="142"/>
      <c r="D155" s="142"/>
      <c r="E155" s="142"/>
      <c r="F155" s="142"/>
      <c r="G155" s="142"/>
      <c r="H155" s="142"/>
      <c r="I155" s="142"/>
      <c r="J155" s="142"/>
      <c r="K155" s="142"/>
      <c r="L155" s="142"/>
      <c r="M155" s="142"/>
      <c r="N155" s="142"/>
      <c r="O155" s="142"/>
      <c r="P155" s="142"/>
      <c r="Q155" s="142"/>
      <c r="R155" s="142"/>
      <c r="S155" s="142"/>
      <c r="T155" s="142"/>
      <c r="U155" s="142"/>
      <c r="V155" s="142"/>
      <c r="W155" s="142"/>
      <c r="X155" s="142"/>
      <c r="Y155" s="142"/>
      <c r="Z155" s="142"/>
      <c r="AA155" s="142"/>
      <c r="AB155" s="142"/>
      <c r="AC155" s="142"/>
      <c r="AD155" s="142"/>
      <c r="AE155" s="142"/>
      <c r="AF155" s="142"/>
      <c r="AG155" s="142"/>
      <c r="AH155" s="142"/>
      <c r="AI155" s="142"/>
      <c r="AJ155" s="142"/>
      <c r="AK155" s="142"/>
    </row>
    <row r="156" spans="1:37">
      <c r="A156" s="142"/>
      <c r="B156" s="142"/>
      <c r="C156" s="142"/>
      <c r="D156" s="142"/>
      <c r="E156" s="142"/>
      <c r="F156" s="142"/>
      <c r="G156" s="142"/>
      <c r="H156" s="142"/>
      <c r="I156" s="142"/>
      <c r="J156" s="142"/>
      <c r="K156" s="142"/>
      <c r="L156" s="142"/>
      <c r="M156" s="142"/>
      <c r="N156" s="142"/>
      <c r="O156" s="142"/>
      <c r="P156" s="142"/>
      <c r="Q156" s="142"/>
      <c r="R156" s="142"/>
      <c r="S156" s="142"/>
      <c r="T156" s="142"/>
      <c r="U156" s="142"/>
      <c r="V156" s="142"/>
      <c r="W156" s="142"/>
      <c r="X156" s="142"/>
      <c r="Y156" s="142"/>
      <c r="Z156" s="142"/>
      <c r="AA156" s="142"/>
      <c r="AB156" s="142"/>
      <c r="AC156" s="142"/>
      <c r="AD156" s="142"/>
      <c r="AE156" s="142"/>
      <c r="AF156" s="142"/>
      <c r="AG156" s="142"/>
      <c r="AH156" s="142"/>
      <c r="AI156" s="142"/>
      <c r="AJ156" s="142"/>
      <c r="AK156" s="142"/>
    </row>
    <row r="157" spans="1:37">
      <c r="A157" s="142"/>
      <c r="B157" s="142"/>
      <c r="C157" s="142"/>
      <c r="D157" s="142"/>
      <c r="E157" s="142"/>
      <c r="F157" s="142"/>
      <c r="G157" s="142"/>
      <c r="H157" s="142"/>
      <c r="I157" s="142"/>
      <c r="J157" s="142"/>
      <c r="K157" s="142"/>
      <c r="L157" s="142"/>
      <c r="M157" s="142"/>
      <c r="N157" s="142"/>
      <c r="O157" s="142"/>
      <c r="P157" s="142"/>
      <c r="Q157" s="142"/>
      <c r="R157" s="142"/>
      <c r="S157" s="142"/>
      <c r="T157" s="142"/>
      <c r="U157" s="142"/>
      <c r="V157" s="142"/>
      <c r="W157" s="142"/>
      <c r="X157" s="142"/>
      <c r="Y157" s="142"/>
      <c r="Z157" s="142"/>
      <c r="AA157" s="142"/>
      <c r="AB157" s="142"/>
      <c r="AC157" s="142"/>
      <c r="AD157" s="142"/>
      <c r="AE157" s="142"/>
      <c r="AF157" s="142"/>
      <c r="AG157" s="142"/>
      <c r="AH157" s="142"/>
      <c r="AI157" s="142"/>
      <c r="AJ157" s="142"/>
      <c r="AK157" s="142"/>
    </row>
    <row r="158" spans="1:37">
      <c r="A158" s="142"/>
      <c r="B158" s="142"/>
      <c r="C158" s="142"/>
      <c r="D158" s="142"/>
      <c r="E158" s="142"/>
      <c r="F158" s="142"/>
      <c r="G158" s="142"/>
      <c r="H158" s="142"/>
      <c r="I158" s="142"/>
      <c r="J158" s="142"/>
      <c r="K158" s="142"/>
      <c r="L158" s="142"/>
      <c r="M158" s="142"/>
      <c r="N158" s="142"/>
      <c r="O158" s="142"/>
      <c r="P158" s="142"/>
      <c r="Q158" s="142"/>
      <c r="R158" s="142"/>
      <c r="S158" s="142"/>
      <c r="T158" s="142"/>
      <c r="U158" s="142"/>
      <c r="V158" s="142"/>
      <c r="W158" s="142"/>
      <c r="X158" s="142"/>
      <c r="Y158" s="142"/>
      <c r="Z158" s="142"/>
      <c r="AA158" s="142"/>
      <c r="AB158" s="142"/>
      <c r="AC158" s="142"/>
      <c r="AD158" s="142"/>
      <c r="AE158" s="142"/>
      <c r="AF158" s="142"/>
      <c r="AG158" s="142"/>
      <c r="AH158" s="142"/>
      <c r="AI158" s="142"/>
      <c r="AJ158" s="142"/>
      <c r="AK158" s="142"/>
    </row>
    <row r="159" spans="1:37">
      <c r="A159" s="142"/>
      <c r="B159" s="142"/>
      <c r="C159" s="142"/>
      <c r="D159" s="142"/>
      <c r="E159" s="142"/>
      <c r="F159" s="142"/>
      <c r="G159" s="142"/>
      <c r="H159" s="142"/>
      <c r="I159" s="142"/>
      <c r="J159" s="142"/>
      <c r="K159" s="142"/>
      <c r="L159" s="142"/>
      <c r="M159" s="142"/>
      <c r="N159" s="142"/>
      <c r="O159" s="142"/>
      <c r="P159" s="142"/>
      <c r="Q159" s="142"/>
      <c r="R159" s="142"/>
      <c r="S159" s="142"/>
      <c r="T159" s="142"/>
      <c r="U159" s="142"/>
      <c r="V159" s="142"/>
      <c r="W159" s="142"/>
      <c r="X159" s="142"/>
      <c r="Y159" s="142"/>
      <c r="Z159" s="142"/>
      <c r="AA159" s="142"/>
      <c r="AB159" s="142"/>
      <c r="AC159" s="142"/>
      <c r="AD159" s="142"/>
      <c r="AE159" s="142"/>
      <c r="AF159" s="142"/>
      <c r="AG159" s="142"/>
      <c r="AH159" s="142"/>
      <c r="AI159" s="142"/>
      <c r="AJ159" s="142"/>
      <c r="AK159" s="142"/>
    </row>
    <row r="160" spans="1:37">
      <c r="A160" s="142"/>
      <c r="B160" s="142"/>
      <c r="C160" s="142"/>
      <c r="D160" s="142"/>
      <c r="E160" s="142"/>
      <c r="F160" s="142"/>
      <c r="G160" s="142"/>
      <c r="H160" s="142"/>
      <c r="I160" s="142"/>
      <c r="J160" s="142"/>
      <c r="K160" s="142"/>
      <c r="L160" s="142"/>
      <c r="M160" s="142"/>
      <c r="N160" s="142"/>
      <c r="O160" s="142"/>
      <c r="P160" s="142"/>
      <c r="Q160" s="142"/>
      <c r="R160" s="142"/>
      <c r="S160" s="142"/>
      <c r="T160" s="142"/>
      <c r="U160" s="142"/>
      <c r="V160" s="142"/>
      <c r="W160" s="142"/>
      <c r="X160" s="142"/>
      <c r="Y160" s="142"/>
      <c r="Z160" s="142"/>
      <c r="AA160" s="142"/>
      <c r="AB160" s="142"/>
      <c r="AC160" s="142"/>
      <c r="AD160" s="142"/>
      <c r="AE160" s="142"/>
      <c r="AF160" s="142"/>
      <c r="AG160" s="142"/>
      <c r="AH160" s="142"/>
      <c r="AI160" s="142"/>
      <c r="AJ160" s="142"/>
      <c r="AK160" s="142"/>
    </row>
    <row r="161" spans="1:37">
      <c r="A161" s="142"/>
      <c r="B161" s="142"/>
      <c r="C161" s="142"/>
      <c r="D161" s="142"/>
      <c r="E161" s="142"/>
      <c r="F161" s="142"/>
      <c r="G161" s="142"/>
      <c r="H161" s="142"/>
      <c r="I161" s="142"/>
      <c r="J161" s="142"/>
      <c r="K161" s="142"/>
      <c r="L161" s="142"/>
      <c r="M161" s="142"/>
      <c r="N161" s="142"/>
      <c r="O161" s="142"/>
      <c r="P161" s="142"/>
      <c r="Q161" s="142"/>
      <c r="R161" s="142"/>
      <c r="S161" s="142"/>
      <c r="T161" s="142"/>
      <c r="U161" s="142"/>
      <c r="V161" s="142"/>
      <c r="W161" s="142"/>
      <c r="X161" s="142"/>
      <c r="Y161" s="142"/>
      <c r="Z161" s="142"/>
      <c r="AA161" s="142"/>
      <c r="AB161" s="142"/>
      <c r="AC161" s="142"/>
      <c r="AD161" s="142"/>
      <c r="AE161" s="142"/>
      <c r="AF161" s="142"/>
      <c r="AG161" s="142"/>
      <c r="AH161" s="142"/>
      <c r="AI161" s="142"/>
      <c r="AJ161" s="142"/>
      <c r="AK161" s="142"/>
    </row>
    <row r="162" spans="1:37">
      <c r="A162" s="142"/>
      <c r="B162" s="142"/>
      <c r="C162" s="142"/>
      <c r="D162" s="142"/>
      <c r="E162" s="142"/>
      <c r="F162" s="142"/>
      <c r="G162" s="142"/>
      <c r="H162" s="142"/>
      <c r="I162" s="142"/>
      <c r="J162" s="142"/>
      <c r="K162" s="142"/>
      <c r="L162" s="142"/>
      <c r="M162" s="142"/>
      <c r="N162" s="142"/>
      <c r="O162" s="142"/>
      <c r="P162" s="142"/>
      <c r="Q162" s="142"/>
      <c r="R162" s="142"/>
      <c r="S162" s="142"/>
      <c r="T162" s="142"/>
      <c r="U162" s="142"/>
      <c r="V162" s="142"/>
      <c r="W162" s="142"/>
      <c r="X162" s="142"/>
      <c r="Y162" s="142"/>
      <c r="Z162" s="142"/>
      <c r="AA162" s="142"/>
      <c r="AB162" s="142"/>
      <c r="AC162" s="142"/>
      <c r="AD162" s="142"/>
      <c r="AE162" s="142"/>
      <c r="AF162" s="142"/>
      <c r="AG162" s="142"/>
      <c r="AH162" s="142"/>
      <c r="AI162" s="142"/>
      <c r="AJ162" s="142"/>
      <c r="AK162" s="142"/>
    </row>
    <row r="163" spans="1:37">
      <c r="A163" s="142"/>
      <c r="B163" s="142"/>
      <c r="C163" s="142"/>
      <c r="D163" s="142"/>
      <c r="E163" s="142"/>
      <c r="F163" s="142"/>
      <c r="G163" s="142"/>
      <c r="H163" s="142"/>
      <c r="I163" s="142"/>
      <c r="J163" s="142"/>
      <c r="K163" s="142"/>
      <c r="L163" s="142"/>
      <c r="M163" s="142"/>
      <c r="N163" s="142"/>
      <c r="O163" s="142"/>
      <c r="P163" s="142"/>
      <c r="Q163" s="142"/>
      <c r="R163" s="142"/>
      <c r="S163" s="142"/>
      <c r="T163" s="142"/>
      <c r="U163" s="142"/>
      <c r="V163" s="142"/>
      <c r="W163" s="142"/>
      <c r="X163" s="142"/>
      <c r="Y163" s="142"/>
      <c r="Z163" s="142"/>
      <c r="AA163" s="142"/>
      <c r="AB163" s="142"/>
      <c r="AC163" s="142"/>
      <c r="AD163" s="142"/>
      <c r="AE163" s="142"/>
      <c r="AF163" s="142"/>
      <c r="AG163" s="142"/>
      <c r="AH163" s="142"/>
      <c r="AI163" s="142"/>
      <c r="AJ163" s="142"/>
      <c r="AK163" s="142"/>
    </row>
    <row r="164" spans="1:37">
      <c r="A164" s="142"/>
      <c r="B164" s="142"/>
      <c r="C164" s="142"/>
      <c r="D164" s="142"/>
      <c r="E164" s="142"/>
      <c r="F164" s="142"/>
      <c r="G164" s="142"/>
      <c r="H164" s="142"/>
      <c r="I164" s="142"/>
      <c r="J164" s="142"/>
      <c r="K164" s="142"/>
      <c r="L164" s="142"/>
      <c r="M164" s="142"/>
      <c r="N164" s="142"/>
      <c r="O164" s="142"/>
      <c r="P164" s="142"/>
      <c r="Q164" s="142"/>
      <c r="R164" s="142"/>
      <c r="S164" s="142"/>
      <c r="T164" s="142"/>
      <c r="U164" s="142"/>
      <c r="V164" s="142"/>
      <c r="W164" s="142"/>
      <c r="X164" s="142"/>
      <c r="Y164" s="142"/>
      <c r="Z164" s="142"/>
      <c r="AA164" s="142"/>
      <c r="AB164" s="142"/>
      <c r="AC164" s="142"/>
      <c r="AD164" s="142"/>
      <c r="AE164" s="142"/>
      <c r="AF164" s="142"/>
      <c r="AG164" s="142"/>
      <c r="AH164" s="142"/>
      <c r="AI164" s="142"/>
      <c r="AJ164" s="142"/>
      <c r="AK164" s="142"/>
    </row>
    <row r="165" spans="1:37">
      <c r="A165" s="142"/>
      <c r="B165" s="142"/>
      <c r="C165" s="142"/>
      <c r="D165" s="142"/>
      <c r="E165" s="142"/>
      <c r="F165" s="142"/>
      <c r="G165" s="142"/>
      <c r="H165" s="142"/>
      <c r="I165" s="142"/>
      <c r="J165" s="142"/>
      <c r="K165" s="142"/>
      <c r="L165" s="142"/>
      <c r="M165" s="142"/>
      <c r="N165" s="142"/>
      <c r="O165" s="142"/>
      <c r="P165" s="142"/>
      <c r="Q165" s="142"/>
      <c r="R165" s="142"/>
      <c r="S165" s="142"/>
      <c r="T165" s="142"/>
      <c r="U165" s="142"/>
      <c r="V165" s="142"/>
      <c r="W165" s="142"/>
      <c r="X165" s="142"/>
      <c r="Y165" s="142"/>
      <c r="Z165" s="142"/>
      <c r="AA165" s="142"/>
      <c r="AB165" s="142"/>
      <c r="AC165" s="142"/>
      <c r="AD165" s="142"/>
      <c r="AE165" s="142"/>
      <c r="AF165" s="142"/>
      <c r="AG165" s="142"/>
      <c r="AH165" s="142"/>
      <c r="AI165" s="142"/>
      <c r="AJ165" s="142"/>
      <c r="AK165" s="142"/>
    </row>
    <row r="166" spans="1:37">
      <c r="A166" s="142"/>
      <c r="B166" s="142"/>
      <c r="C166" s="142"/>
      <c r="D166" s="142"/>
      <c r="E166" s="142"/>
      <c r="F166" s="142"/>
      <c r="G166" s="142"/>
      <c r="H166" s="142"/>
      <c r="I166" s="142"/>
      <c r="J166" s="142"/>
      <c r="K166" s="142"/>
      <c r="L166" s="142"/>
      <c r="M166" s="142"/>
      <c r="N166" s="142"/>
      <c r="O166" s="142"/>
      <c r="P166" s="142"/>
      <c r="Q166" s="142"/>
      <c r="R166" s="142"/>
      <c r="S166" s="142"/>
      <c r="T166" s="142"/>
      <c r="U166" s="142"/>
      <c r="V166" s="142"/>
      <c r="W166" s="142"/>
      <c r="X166" s="142"/>
      <c r="Y166" s="142"/>
      <c r="Z166" s="142"/>
      <c r="AA166" s="142"/>
      <c r="AB166" s="142"/>
      <c r="AC166" s="142"/>
      <c r="AD166" s="142"/>
      <c r="AE166" s="142"/>
      <c r="AF166" s="142"/>
      <c r="AG166" s="142"/>
      <c r="AH166" s="142"/>
      <c r="AI166" s="142"/>
      <c r="AJ166" s="142"/>
      <c r="AK166" s="142"/>
    </row>
    <row r="167" spans="1:37">
      <c r="A167" s="142"/>
      <c r="B167" s="142"/>
      <c r="C167" s="142"/>
      <c r="D167" s="142"/>
      <c r="E167" s="142"/>
      <c r="F167" s="142"/>
      <c r="G167" s="142"/>
      <c r="H167" s="142"/>
      <c r="I167" s="142"/>
      <c r="J167" s="142"/>
      <c r="K167" s="142"/>
      <c r="L167" s="142"/>
      <c r="M167" s="142"/>
      <c r="N167" s="142"/>
      <c r="O167" s="142"/>
      <c r="P167" s="142"/>
      <c r="Q167" s="142"/>
      <c r="R167" s="142"/>
      <c r="S167" s="142"/>
      <c r="T167" s="142"/>
      <c r="U167" s="142"/>
      <c r="V167" s="142"/>
      <c r="W167" s="142"/>
      <c r="X167" s="142"/>
      <c r="Y167" s="142"/>
      <c r="Z167" s="142"/>
      <c r="AA167" s="142"/>
      <c r="AB167" s="142"/>
      <c r="AC167" s="142"/>
      <c r="AD167" s="142"/>
      <c r="AE167" s="142"/>
      <c r="AF167" s="142"/>
      <c r="AG167" s="142"/>
      <c r="AH167" s="142"/>
      <c r="AI167" s="142"/>
      <c r="AJ167" s="142"/>
      <c r="AK167" s="142"/>
    </row>
    <row r="168" spans="1:37">
      <c r="A168" s="142"/>
      <c r="B168" s="142"/>
      <c r="C168" s="142"/>
      <c r="D168" s="142"/>
      <c r="E168" s="142"/>
      <c r="F168" s="142"/>
      <c r="G168" s="142"/>
      <c r="H168" s="142"/>
      <c r="I168" s="142"/>
      <c r="J168" s="142"/>
      <c r="K168" s="142"/>
      <c r="L168" s="142"/>
      <c r="M168" s="142"/>
      <c r="N168" s="142"/>
      <c r="O168" s="142"/>
      <c r="P168" s="142"/>
      <c r="Q168" s="142"/>
      <c r="R168" s="142"/>
      <c r="S168" s="142"/>
      <c r="T168" s="142"/>
      <c r="U168" s="142"/>
      <c r="V168" s="142"/>
      <c r="W168" s="142"/>
      <c r="X168" s="142"/>
      <c r="Y168" s="142"/>
      <c r="Z168" s="142"/>
      <c r="AA168" s="142"/>
      <c r="AB168" s="142"/>
      <c r="AC168" s="142"/>
      <c r="AD168" s="142"/>
      <c r="AE168" s="142"/>
      <c r="AF168" s="142"/>
      <c r="AG168" s="142"/>
      <c r="AH168" s="142"/>
      <c r="AI168" s="142"/>
      <c r="AJ168" s="142"/>
      <c r="AK168" s="142"/>
    </row>
    <row r="169" spans="1:37">
      <c r="A169" s="142"/>
      <c r="B169" s="142"/>
      <c r="C169" s="142"/>
      <c r="D169" s="142"/>
      <c r="E169" s="142"/>
      <c r="F169" s="142"/>
      <c r="G169" s="142"/>
      <c r="H169" s="142"/>
      <c r="I169" s="142"/>
      <c r="J169" s="142"/>
      <c r="K169" s="142"/>
      <c r="L169" s="142"/>
      <c r="M169" s="142"/>
      <c r="N169" s="142"/>
      <c r="O169" s="142"/>
      <c r="P169" s="142"/>
      <c r="Q169" s="142"/>
      <c r="R169" s="142"/>
      <c r="S169" s="142"/>
      <c r="T169" s="142"/>
      <c r="U169" s="142"/>
      <c r="V169" s="142"/>
      <c r="W169" s="142"/>
      <c r="X169" s="142"/>
      <c r="Y169" s="142"/>
      <c r="Z169" s="142"/>
      <c r="AA169" s="142"/>
      <c r="AB169" s="142"/>
      <c r="AC169" s="142"/>
      <c r="AD169" s="142"/>
      <c r="AE169" s="142"/>
      <c r="AF169" s="142"/>
      <c r="AG169" s="142"/>
      <c r="AH169" s="142"/>
      <c r="AI169" s="142"/>
      <c r="AJ169" s="142"/>
      <c r="AK169" s="142"/>
    </row>
    <row r="170" spans="1:37">
      <c r="A170" s="142"/>
      <c r="B170" s="142"/>
      <c r="C170" s="142"/>
      <c r="D170" s="142"/>
      <c r="E170" s="142"/>
      <c r="F170" s="142"/>
      <c r="G170" s="142"/>
      <c r="H170" s="142"/>
      <c r="I170" s="142"/>
      <c r="J170" s="142"/>
      <c r="K170" s="142"/>
      <c r="L170" s="142"/>
      <c r="M170" s="142"/>
      <c r="N170" s="142"/>
      <c r="O170" s="142"/>
      <c r="P170" s="142"/>
      <c r="Q170" s="142"/>
      <c r="R170" s="142"/>
      <c r="S170" s="142"/>
      <c r="T170" s="142"/>
      <c r="U170" s="142"/>
      <c r="V170" s="142"/>
      <c r="W170" s="142"/>
      <c r="X170" s="142"/>
      <c r="Y170" s="142"/>
      <c r="Z170" s="142"/>
      <c r="AA170" s="142"/>
      <c r="AB170" s="142"/>
      <c r="AC170" s="142"/>
      <c r="AD170" s="142"/>
      <c r="AE170" s="142"/>
      <c r="AF170" s="142"/>
      <c r="AG170" s="142"/>
      <c r="AH170" s="142"/>
      <c r="AI170" s="142"/>
      <c r="AJ170" s="142"/>
      <c r="AK170" s="142"/>
    </row>
    <row r="171" spans="1:37">
      <c r="A171" s="142"/>
      <c r="B171" s="142"/>
      <c r="C171" s="142"/>
      <c r="D171" s="142"/>
      <c r="E171" s="142"/>
      <c r="F171" s="142"/>
      <c r="G171" s="142"/>
      <c r="H171" s="142"/>
      <c r="I171" s="142"/>
      <c r="J171" s="142"/>
      <c r="K171" s="142"/>
      <c r="L171" s="142"/>
      <c r="M171" s="142"/>
      <c r="N171" s="142"/>
      <c r="O171" s="142"/>
      <c r="P171" s="142"/>
      <c r="Q171" s="142"/>
      <c r="R171" s="142"/>
      <c r="S171" s="142"/>
      <c r="T171" s="142"/>
      <c r="U171" s="142"/>
      <c r="V171" s="142"/>
      <c r="W171" s="142"/>
      <c r="X171" s="142"/>
      <c r="Y171" s="142"/>
      <c r="Z171" s="142"/>
      <c r="AA171" s="142"/>
      <c r="AB171" s="142"/>
      <c r="AC171" s="142"/>
      <c r="AD171" s="142"/>
      <c r="AE171" s="142"/>
      <c r="AF171" s="142"/>
      <c r="AG171" s="142"/>
      <c r="AH171" s="142"/>
      <c r="AI171" s="142"/>
      <c r="AJ171" s="142"/>
      <c r="AK171" s="142"/>
    </row>
    <row r="172" spans="1:37">
      <c r="A172" s="142"/>
      <c r="B172" s="142"/>
      <c r="C172" s="142"/>
      <c r="D172" s="142"/>
      <c r="E172" s="142"/>
      <c r="F172" s="142"/>
      <c r="G172" s="142"/>
      <c r="H172" s="142"/>
      <c r="I172" s="142"/>
      <c r="J172" s="142"/>
      <c r="K172" s="142"/>
      <c r="L172" s="142"/>
      <c r="M172" s="142"/>
      <c r="N172" s="142"/>
      <c r="O172" s="142"/>
      <c r="P172" s="142"/>
      <c r="Q172" s="142"/>
      <c r="R172" s="142"/>
      <c r="S172" s="142"/>
      <c r="T172" s="142"/>
      <c r="U172" s="142"/>
      <c r="V172" s="142"/>
      <c r="W172" s="142"/>
      <c r="X172" s="142"/>
      <c r="Y172" s="142"/>
      <c r="Z172" s="142"/>
      <c r="AA172" s="142"/>
      <c r="AB172" s="142"/>
      <c r="AC172" s="142"/>
      <c r="AD172" s="142"/>
      <c r="AE172" s="142"/>
      <c r="AF172" s="142"/>
      <c r="AG172" s="142"/>
      <c r="AH172" s="142"/>
      <c r="AI172" s="142"/>
      <c r="AJ172" s="142"/>
      <c r="AK172" s="142"/>
    </row>
    <row r="173" spans="1:37">
      <c r="A173" s="142"/>
      <c r="B173" s="142"/>
      <c r="C173" s="142"/>
      <c r="D173" s="142"/>
      <c r="E173" s="142"/>
      <c r="F173" s="142"/>
      <c r="G173" s="142"/>
      <c r="H173" s="142"/>
      <c r="I173" s="142"/>
      <c r="J173" s="142"/>
      <c r="K173" s="142"/>
      <c r="L173" s="142"/>
      <c r="M173" s="142"/>
      <c r="N173" s="142"/>
      <c r="O173" s="142"/>
      <c r="P173" s="142"/>
      <c r="Q173" s="142"/>
      <c r="R173" s="142"/>
      <c r="S173" s="142"/>
      <c r="T173" s="142"/>
      <c r="U173" s="142"/>
      <c r="V173" s="142"/>
      <c r="W173" s="142"/>
      <c r="X173" s="142"/>
      <c r="Y173" s="142"/>
      <c r="Z173" s="142"/>
      <c r="AA173" s="142"/>
      <c r="AB173" s="142"/>
      <c r="AC173" s="142"/>
      <c r="AD173" s="142"/>
      <c r="AE173" s="142"/>
      <c r="AF173" s="142"/>
      <c r="AG173" s="142"/>
      <c r="AH173" s="142"/>
      <c r="AI173" s="142"/>
      <c r="AJ173" s="142"/>
      <c r="AK173" s="142"/>
    </row>
    <row r="174" spans="1:37">
      <c r="A174" s="142"/>
      <c r="B174" s="142"/>
      <c r="C174" s="142"/>
      <c r="D174" s="142"/>
      <c r="E174" s="142"/>
      <c r="F174" s="142"/>
      <c r="G174" s="142"/>
      <c r="H174" s="142"/>
      <c r="I174" s="142"/>
      <c r="J174" s="142"/>
      <c r="K174" s="142"/>
      <c r="L174" s="142"/>
      <c r="M174" s="142"/>
      <c r="N174" s="142"/>
      <c r="O174" s="142"/>
      <c r="P174" s="142"/>
      <c r="Q174" s="142"/>
      <c r="R174" s="142"/>
      <c r="S174" s="142"/>
      <c r="T174" s="142"/>
      <c r="U174" s="142"/>
      <c r="V174" s="142"/>
      <c r="W174" s="142"/>
      <c r="X174" s="142"/>
      <c r="Y174" s="142"/>
      <c r="Z174" s="142"/>
      <c r="AA174" s="142"/>
      <c r="AB174" s="142"/>
      <c r="AC174" s="142"/>
      <c r="AD174" s="142"/>
      <c r="AE174" s="142"/>
      <c r="AF174" s="142"/>
      <c r="AG174" s="142"/>
      <c r="AH174" s="142"/>
      <c r="AI174" s="142"/>
      <c r="AJ174" s="142"/>
      <c r="AK174" s="142"/>
    </row>
    <row r="175" spans="1:37">
      <c r="A175" s="142"/>
      <c r="B175" s="142"/>
      <c r="C175" s="142"/>
      <c r="D175" s="142"/>
      <c r="E175" s="142"/>
      <c r="F175" s="142"/>
      <c r="G175" s="142"/>
      <c r="H175" s="142"/>
      <c r="I175" s="142"/>
      <c r="J175" s="142"/>
      <c r="K175" s="142"/>
      <c r="L175" s="142"/>
      <c r="M175" s="142"/>
      <c r="N175" s="142"/>
      <c r="O175" s="142"/>
      <c r="P175" s="142"/>
      <c r="Q175" s="142"/>
      <c r="R175" s="142"/>
      <c r="S175" s="142"/>
      <c r="T175" s="142"/>
      <c r="U175" s="142"/>
      <c r="V175" s="142"/>
      <c r="W175" s="142"/>
      <c r="X175" s="142"/>
      <c r="Y175" s="142"/>
      <c r="Z175" s="142"/>
      <c r="AA175" s="142"/>
      <c r="AB175" s="142"/>
      <c r="AC175" s="142"/>
      <c r="AD175" s="142"/>
      <c r="AE175" s="142"/>
      <c r="AF175" s="142"/>
      <c r="AG175" s="142"/>
      <c r="AH175" s="142"/>
      <c r="AI175" s="142"/>
      <c r="AJ175" s="142"/>
      <c r="AK175" s="142"/>
    </row>
    <row r="176" spans="1:37">
      <c r="A176" s="142"/>
      <c r="B176" s="142"/>
      <c r="C176" s="142"/>
      <c r="D176" s="142"/>
      <c r="E176" s="142"/>
      <c r="F176" s="142"/>
      <c r="G176" s="142"/>
      <c r="H176" s="142"/>
      <c r="I176" s="142"/>
      <c r="J176" s="142"/>
      <c r="K176" s="142"/>
      <c r="L176" s="142"/>
      <c r="M176" s="142"/>
      <c r="N176" s="142"/>
      <c r="O176" s="142"/>
      <c r="P176" s="142"/>
      <c r="Q176" s="142"/>
      <c r="R176" s="142"/>
      <c r="S176" s="142"/>
      <c r="T176" s="142"/>
      <c r="U176" s="142"/>
      <c r="V176" s="142"/>
      <c r="W176" s="142"/>
      <c r="X176" s="142"/>
      <c r="Y176" s="142"/>
      <c r="Z176" s="142"/>
      <c r="AA176" s="142"/>
      <c r="AB176" s="142"/>
      <c r="AC176" s="142"/>
      <c r="AD176" s="142"/>
      <c r="AE176" s="142"/>
      <c r="AF176" s="142"/>
      <c r="AG176" s="142"/>
      <c r="AH176" s="142"/>
      <c r="AI176" s="142"/>
      <c r="AJ176" s="142"/>
      <c r="AK176" s="142"/>
    </row>
    <row r="177" spans="1:37">
      <c r="A177" s="142"/>
      <c r="B177" s="142"/>
      <c r="C177" s="142"/>
      <c r="D177" s="142"/>
      <c r="E177" s="142"/>
      <c r="F177" s="142"/>
      <c r="G177" s="142"/>
      <c r="H177" s="142"/>
      <c r="I177" s="142"/>
      <c r="J177" s="142"/>
      <c r="K177" s="142"/>
      <c r="L177" s="142"/>
      <c r="M177" s="142"/>
      <c r="N177" s="142"/>
      <c r="O177" s="142"/>
      <c r="P177" s="142"/>
      <c r="Q177" s="142"/>
      <c r="R177" s="142"/>
      <c r="S177" s="142"/>
      <c r="T177" s="142"/>
      <c r="U177" s="142"/>
      <c r="V177" s="142"/>
      <c r="W177" s="142"/>
      <c r="X177" s="142"/>
      <c r="Y177" s="142"/>
      <c r="Z177" s="142"/>
      <c r="AA177" s="142"/>
      <c r="AB177" s="142"/>
      <c r="AC177" s="142"/>
      <c r="AD177" s="142"/>
      <c r="AE177" s="142"/>
      <c r="AF177" s="142"/>
      <c r="AG177" s="142"/>
      <c r="AH177" s="142"/>
      <c r="AI177" s="142"/>
      <c r="AJ177" s="142"/>
      <c r="AK177" s="142"/>
    </row>
    <row r="178" spans="1:37">
      <c r="A178" s="142"/>
      <c r="B178" s="142"/>
      <c r="C178" s="142"/>
      <c r="D178" s="142"/>
      <c r="E178" s="142"/>
      <c r="F178" s="142"/>
      <c r="G178" s="142"/>
      <c r="H178" s="142"/>
      <c r="I178" s="142"/>
      <c r="J178" s="142"/>
      <c r="K178" s="142"/>
      <c r="L178" s="142"/>
      <c r="M178" s="142"/>
      <c r="N178" s="142"/>
      <c r="O178" s="142"/>
      <c r="P178" s="142"/>
      <c r="Q178" s="142"/>
      <c r="R178" s="142"/>
      <c r="S178" s="142"/>
      <c r="T178" s="142"/>
      <c r="U178" s="142"/>
      <c r="V178" s="142"/>
      <c r="W178" s="142"/>
      <c r="X178" s="142"/>
      <c r="Y178" s="142"/>
      <c r="Z178" s="142"/>
      <c r="AA178" s="142"/>
      <c r="AB178" s="142"/>
      <c r="AC178" s="142"/>
      <c r="AD178" s="142"/>
      <c r="AE178" s="142"/>
      <c r="AF178" s="142"/>
      <c r="AG178" s="142"/>
      <c r="AH178" s="142"/>
      <c r="AI178" s="142"/>
      <c r="AJ178" s="142"/>
      <c r="AK178" s="142"/>
    </row>
    <row r="179" spans="1:37">
      <c r="A179" s="142"/>
      <c r="B179" s="142"/>
      <c r="C179" s="142"/>
      <c r="D179" s="142"/>
      <c r="E179" s="142"/>
      <c r="F179" s="142"/>
      <c r="G179" s="142"/>
      <c r="H179" s="142"/>
      <c r="I179" s="142"/>
      <c r="J179" s="142"/>
      <c r="K179" s="142"/>
      <c r="L179" s="142"/>
      <c r="M179" s="142"/>
      <c r="N179" s="142"/>
      <c r="O179" s="142"/>
      <c r="P179" s="142"/>
      <c r="Q179" s="142"/>
      <c r="R179" s="142"/>
      <c r="S179" s="142"/>
      <c r="T179" s="142"/>
      <c r="U179" s="142"/>
      <c r="V179" s="142"/>
      <c r="W179" s="142"/>
      <c r="X179" s="142"/>
      <c r="Y179" s="142"/>
      <c r="Z179" s="142"/>
      <c r="AA179" s="142"/>
      <c r="AB179" s="142"/>
      <c r="AC179" s="142"/>
      <c r="AD179" s="142"/>
      <c r="AE179" s="142"/>
      <c r="AF179" s="142"/>
      <c r="AG179" s="142"/>
      <c r="AH179" s="142"/>
      <c r="AI179" s="142"/>
      <c r="AJ179" s="142"/>
      <c r="AK179" s="142"/>
    </row>
    <row r="180" spans="1:37">
      <c r="A180" s="142"/>
      <c r="B180" s="142"/>
      <c r="C180" s="142"/>
      <c r="D180" s="142"/>
      <c r="E180" s="142"/>
      <c r="F180" s="142"/>
      <c r="G180" s="142"/>
      <c r="H180" s="142"/>
      <c r="I180" s="142"/>
      <c r="J180" s="142"/>
      <c r="K180" s="142"/>
      <c r="L180" s="142"/>
      <c r="M180" s="142"/>
      <c r="N180" s="142"/>
      <c r="O180" s="142"/>
      <c r="P180" s="142"/>
      <c r="Q180" s="142"/>
      <c r="R180" s="142"/>
      <c r="S180" s="142"/>
      <c r="T180" s="142"/>
      <c r="U180" s="142"/>
      <c r="V180" s="142"/>
      <c r="W180" s="142"/>
      <c r="X180" s="142"/>
      <c r="Y180" s="142"/>
      <c r="Z180" s="142"/>
      <c r="AA180" s="142"/>
      <c r="AB180" s="142"/>
      <c r="AC180" s="142"/>
      <c r="AD180" s="142"/>
      <c r="AE180" s="142"/>
      <c r="AF180" s="142"/>
      <c r="AG180" s="142"/>
      <c r="AH180" s="142"/>
      <c r="AI180" s="142"/>
      <c r="AJ180" s="142"/>
      <c r="AK180" s="142"/>
    </row>
    <row r="181" spans="1:37">
      <c r="A181" s="142"/>
      <c r="B181" s="142"/>
      <c r="C181" s="142"/>
      <c r="D181" s="142"/>
      <c r="E181" s="142"/>
      <c r="F181" s="142"/>
      <c r="G181" s="142"/>
      <c r="H181" s="142"/>
      <c r="I181" s="142"/>
      <c r="J181" s="142"/>
      <c r="K181" s="142"/>
      <c r="L181" s="142"/>
      <c r="M181" s="142"/>
      <c r="N181" s="142"/>
      <c r="O181" s="142"/>
      <c r="P181" s="142"/>
      <c r="Q181" s="142"/>
      <c r="R181" s="142"/>
      <c r="S181" s="142"/>
      <c r="T181" s="142"/>
      <c r="U181" s="142"/>
      <c r="V181" s="142"/>
      <c r="W181" s="142"/>
      <c r="X181" s="142"/>
      <c r="Y181" s="142"/>
      <c r="Z181" s="142"/>
      <c r="AA181" s="142"/>
      <c r="AB181" s="142"/>
      <c r="AC181" s="142"/>
      <c r="AD181" s="142"/>
      <c r="AE181" s="142"/>
      <c r="AF181" s="142"/>
      <c r="AG181" s="142"/>
      <c r="AH181" s="142"/>
      <c r="AI181" s="142"/>
      <c r="AJ181" s="142"/>
      <c r="AK181" s="142"/>
    </row>
    <row r="182" spans="1:37">
      <c r="A182" s="142"/>
      <c r="B182" s="142"/>
      <c r="C182" s="142"/>
      <c r="D182" s="142"/>
      <c r="E182" s="142"/>
      <c r="F182" s="142"/>
      <c r="G182" s="142"/>
      <c r="H182" s="142"/>
      <c r="I182" s="142"/>
      <c r="J182" s="142"/>
      <c r="K182" s="142"/>
      <c r="L182" s="142"/>
      <c r="M182" s="142"/>
      <c r="N182" s="142"/>
      <c r="O182" s="142"/>
      <c r="P182" s="142"/>
      <c r="Q182" s="142"/>
      <c r="R182" s="142"/>
      <c r="S182" s="142"/>
      <c r="T182" s="142"/>
      <c r="U182" s="142"/>
      <c r="V182" s="142"/>
      <c r="W182" s="142"/>
      <c r="X182" s="142"/>
      <c r="Y182" s="142"/>
      <c r="Z182" s="142"/>
      <c r="AA182" s="142"/>
      <c r="AB182" s="142"/>
      <c r="AC182" s="142"/>
      <c r="AD182" s="142"/>
      <c r="AE182" s="142"/>
      <c r="AF182" s="142"/>
      <c r="AG182" s="142"/>
      <c r="AH182" s="142"/>
      <c r="AI182" s="142"/>
      <c r="AJ182" s="142"/>
      <c r="AK182" s="142"/>
    </row>
    <row r="183" spans="1:37">
      <c r="A183" s="142"/>
      <c r="B183" s="142"/>
      <c r="C183" s="142"/>
      <c r="D183" s="142"/>
      <c r="E183" s="142"/>
      <c r="F183" s="142"/>
      <c r="G183" s="142"/>
      <c r="H183" s="142"/>
      <c r="I183" s="142"/>
      <c r="J183" s="142"/>
      <c r="K183" s="142"/>
      <c r="L183" s="142"/>
      <c r="M183" s="142"/>
      <c r="N183" s="142"/>
      <c r="O183" s="142"/>
      <c r="P183" s="142"/>
      <c r="Q183" s="142"/>
      <c r="R183" s="142"/>
      <c r="S183" s="142"/>
      <c r="T183" s="142"/>
      <c r="U183" s="142"/>
      <c r="V183" s="142"/>
      <c r="W183" s="142"/>
      <c r="X183" s="142"/>
      <c r="Y183" s="142"/>
      <c r="Z183" s="142"/>
      <c r="AA183" s="142"/>
      <c r="AB183" s="142"/>
      <c r="AC183" s="142"/>
      <c r="AD183" s="142"/>
      <c r="AE183" s="142"/>
      <c r="AF183" s="142"/>
      <c r="AG183" s="142"/>
      <c r="AH183" s="142"/>
      <c r="AI183" s="142"/>
      <c r="AJ183" s="142"/>
      <c r="AK183" s="142"/>
    </row>
    <row r="184" spans="1:37">
      <c r="A184" s="142"/>
      <c r="B184" s="142"/>
      <c r="C184" s="142"/>
      <c r="D184" s="142"/>
      <c r="E184" s="142"/>
      <c r="F184" s="142"/>
      <c r="G184" s="142"/>
      <c r="H184" s="142"/>
      <c r="I184" s="142"/>
      <c r="J184" s="142"/>
      <c r="K184" s="142"/>
      <c r="L184" s="142"/>
      <c r="M184" s="142"/>
      <c r="N184" s="142"/>
      <c r="O184" s="142"/>
      <c r="P184" s="142"/>
      <c r="Q184" s="142"/>
      <c r="R184" s="142"/>
      <c r="S184" s="142"/>
      <c r="T184" s="142"/>
      <c r="U184" s="142"/>
      <c r="V184" s="142"/>
      <c r="W184" s="142"/>
      <c r="X184" s="142"/>
      <c r="Y184" s="142"/>
      <c r="Z184" s="142"/>
      <c r="AA184" s="142"/>
      <c r="AB184" s="142"/>
      <c r="AC184" s="142"/>
      <c r="AD184" s="142"/>
      <c r="AE184" s="142"/>
      <c r="AF184" s="142"/>
      <c r="AG184" s="142"/>
      <c r="AH184" s="142"/>
      <c r="AI184" s="142"/>
      <c r="AJ184" s="142"/>
      <c r="AK184" s="142"/>
    </row>
    <row r="185" spans="1:37">
      <c r="A185" s="142"/>
      <c r="B185" s="142"/>
      <c r="C185" s="142"/>
      <c r="D185" s="142"/>
      <c r="E185" s="142"/>
      <c r="F185" s="142"/>
      <c r="G185" s="142"/>
      <c r="H185" s="142"/>
      <c r="I185" s="142"/>
      <c r="J185" s="142"/>
      <c r="K185" s="142"/>
      <c r="L185" s="142"/>
      <c r="M185" s="142"/>
      <c r="N185" s="142"/>
      <c r="O185" s="142"/>
      <c r="P185" s="142"/>
      <c r="Q185" s="142"/>
      <c r="R185" s="142"/>
      <c r="S185" s="142"/>
      <c r="T185" s="142"/>
      <c r="U185" s="142"/>
      <c r="V185" s="142"/>
      <c r="W185" s="142"/>
      <c r="X185" s="142"/>
      <c r="Y185" s="142"/>
      <c r="Z185" s="142"/>
      <c r="AA185" s="142"/>
      <c r="AB185" s="142"/>
      <c r="AC185" s="142"/>
      <c r="AD185" s="142"/>
      <c r="AE185" s="142"/>
      <c r="AF185" s="142"/>
      <c r="AG185" s="142"/>
      <c r="AH185" s="142"/>
      <c r="AI185" s="142"/>
      <c r="AJ185" s="142"/>
      <c r="AK185" s="142"/>
    </row>
    <row r="186" spans="1:37">
      <c r="A186" s="142"/>
      <c r="B186" s="142"/>
      <c r="C186" s="142"/>
      <c r="D186" s="142"/>
      <c r="E186" s="142"/>
      <c r="F186" s="142"/>
      <c r="G186" s="142"/>
      <c r="H186" s="142"/>
      <c r="I186" s="142"/>
      <c r="J186" s="142"/>
      <c r="K186" s="142"/>
      <c r="L186" s="142"/>
      <c r="M186" s="142"/>
      <c r="N186" s="142"/>
      <c r="O186" s="142"/>
      <c r="P186" s="142"/>
      <c r="Q186" s="142"/>
      <c r="R186" s="142"/>
      <c r="S186" s="142"/>
      <c r="T186" s="142"/>
      <c r="U186" s="142"/>
      <c r="V186" s="142"/>
      <c r="W186" s="142"/>
      <c r="X186" s="142"/>
      <c r="Y186" s="142"/>
      <c r="Z186" s="142"/>
      <c r="AA186" s="142"/>
      <c r="AB186" s="142"/>
      <c r="AC186" s="142"/>
      <c r="AD186" s="142"/>
      <c r="AE186" s="142"/>
      <c r="AF186" s="142"/>
      <c r="AG186" s="142"/>
      <c r="AH186" s="142"/>
      <c r="AI186" s="142"/>
      <c r="AJ186" s="142"/>
      <c r="AK186" s="142"/>
    </row>
    <row r="187" spans="1:37">
      <c r="A187" s="142"/>
      <c r="B187" s="142"/>
      <c r="C187" s="142"/>
      <c r="D187" s="142"/>
      <c r="E187" s="142"/>
      <c r="F187" s="142"/>
      <c r="G187" s="142"/>
      <c r="H187" s="142"/>
      <c r="I187" s="142"/>
      <c r="J187" s="142"/>
      <c r="K187" s="142"/>
      <c r="L187" s="142"/>
      <c r="M187" s="142"/>
      <c r="N187" s="142"/>
      <c r="O187" s="142"/>
      <c r="P187" s="142"/>
      <c r="Q187" s="142"/>
      <c r="R187" s="142"/>
      <c r="S187" s="142"/>
      <c r="T187" s="142"/>
      <c r="U187" s="142"/>
      <c r="V187" s="142"/>
      <c r="W187" s="142"/>
      <c r="X187" s="142"/>
      <c r="Y187" s="142"/>
      <c r="Z187" s="142"/>
      <c r="AA187" s="142"/>
      <c r="AB187" s="142"/>
      <c r="AC187" s="142"/>
      <c r="AD187" s="142"/>
      <c r="AE187" s="142"/>
      <c r="AF187" s="142"/>
      <c r="AG187" s="142"/>
      <c r="AH187" s="142"/>
      <c r="AI187" s="142"/>
      <c r="AJ187" s="142"/>
      <c r="AK187" s="142"/>
    </row>
    <row r="188" spans="1:37">
      <c r="A188" s="142"/>
      <c r="B188" s="142"/>
      <c r="C188" s="142"/>
      <c r="D188" s="142"/>
      <c r="E188" s="142"/>
      <c r="F188" s="142"/>
      <c r="G188" s="142"/>
      <c r="H188" s="142"/>
      <c r="I188" s="142"/>
      <c r="J188" s="142"/>
      <c r="K188" s="142"/>
      <c r="L188" s="142"/>
      <c r="M188" s="142"/>
      <c r="N188" s="142"/>
      <c r="O188" s="142"/>
      <c r="P188" s="142"/>
      <c r="Q188" s="142"/>
      <c r="R188" s="142"/>
      <c r="S188" s="142"/>
      <c r="T188" s="142"/>
      <c r="U188" s="142"/>
      <c r="V188" s="142"/>
      <c r="W188" s="142"/>
      <c r="X188" s="142"/>
      <c r="Y188" s="142"/>
      <c r="Z188" s="142"/>
      <c r="AA188" s="142"/>
      <c r="AB188" s="142"/>
      <c r="AC188" s="142"/>
      <c r="AD188" s="142"/>
      <c r="AE188" s="142"/>
      <c r="AF188" s="142"/>
      <c r="AG188" s="142"/>
      <c r="AH188" s="142"/>
      <c r="AI188" s="142"/>
      <c r="AJ188" s="142"/>
      <c r="AK188" s="142"/>
    </row>
    <row r="189" spans="1:37">
      <c r="A189" s="142"/>
      <c r="B189" s="142"/>
      <c r="C189" s="142"/>
      <c r="D189" s="142"/>
      <c r="E189" s="142"/>
      <c r="F189" s="142"/>
      <c r="G189" s="142"/>
      <c r="H189" s="142"/>
      <c r="I189" s="142"/>
      <c r="J189" s="142"/>
      <c r="K189" s="142"/>
      <c r="L189" s="142"/>
      <c r="M189" s="142"/>
      <c r="N189" s="142"/>
      <c r="O189" s="142"/>
      <c r="P189" s="142"/>
      <c r="Q189" s="142"/>
      <c r="R189" s="142"/>
      <c r="S189" s="142"/>
      <c r="T189" s="142"/>
      <c r="U189" s="142"/>
      <c r="V189" s="142"/>
      <c r="W189" s="142"/>
      <c r="X189" s="142"/>
      <c r="Y189" s="142"/>
      <c r="Z189" s="142"/>
      <c r="AA189" s="142"/>
      <c r="AB189" s="142"/>
      <c r="AC189" s="142"/>
      <c r="AD189" s="142"/>
      <c r="AE189" s="142"/>
      <c r="AF189" s="142"/>
      <c r="AG189" s="142"/>
      <c r="AH189" s="142"/>
      <c r="AI189" s="142"/>
      <c r="AJ189" s="142"/>
      <c r="AK189" s="142"/>
    </row>
    <row r="190" spans="1:37">
      <c r="A190" s="142"/>
      <c r="B190" s="142"/>
      <c r="C190" s="142"/>
      <c r="D190" s="142"/>
      <c r="E190" s="142"/>
      <c r="F190" s="142"/>
      <c r="G190" s="142"/>
      <c r="H190" s="142"/>
      <c r="I190" s="142"/>
      <c r="J190" s="142"/>
      <c r="K190" s="142"/>
      <c r="L190" s="142"/>
      <c r="M190" s="142"/>
      <c r="N190" s="142"/>
      <c r="O190" s="142"/>
      <c r="P190" s="142"/>
      <c r="Q190" s="142"/>
      <c r="R190" s="142"/>
      <c r="S190" s="142"/>
      <c r="T190" s="142"/>
      <c r="U190" s="142"/>
      <c r="V190" s="142"/>
      <c r="W190" s="142"/>
      <c r="X190" s="142"/>
      <c r="Y190" s="142"/>
      <c r="Z190" s="142"/>
      <c r="AA190" s="142"/>
      <c r="AB190" s="142"/>
      <c r="AC190" s="142"/>
      <c r="AD190" s="142"/>
      <c r="AE190" s="142"/>
      <c r="AF190" s="142"/>
      <c r="AG190" s="142"/>
      <c r="AH190" s="142"/>
      <c r="AI190" s="142"/>
      <c r="AJ190" s="142"/>
      <c r="AK190" s="142"/>
    </row>
    <row r="191" spans="1:37">
      <c r="A191" s="142"/>
      <c r="B191" s="142"/>
      <c r="C191" s="142"/>
      <c r="D191" s="142"/>
      <c r="E191" s="142"/>
      <c r="F191" s="142"/>
      <c r="G191" s="142"/>
      <c r="H191" s="142"/>
      <c r="I191" s="142"/>
      <c r="J191" s="142"/>
      <c r="K191" s="142"/>
      <c r="L191" s="142"/>
      <c r="M191" s="142"/>
      <c r="N191" s="142"/>
      <c r="O191" s="142"/>
      <c r="P191" s="142"/>
      <c r="Q191" s="142"/>
      <c r="R191" s="142"/>
      <c r="S191" s="142"/>
      <c r="T191" s="142"/>
      <c r="U191" s="142"/>
      <c r="V191" s="142"/>
      <c r="W191" s="142"/>
      <c r="X191" s="142"/>
      <c r="Y191" s="142"/>
      <c r="Z191" s="142"/>
      <c r="AA191" s="142"/>
      <c r="AB191" s="142"/>
      <c r="AC191" s="142"/>
      <c r="AD191" s="142"/>
      <c r="AE191" s="142"/>
      <c r="AF191" s="142"/>
      <c r="AG191" s="142"/>
      <c r="AH191" s="142"/>
      <c r="AI191" s="142"/>
      <c r="AJ191" s="142"/>
      <c r="AK191" s="142"/>
    </row>
    <row r="192" spans="1:37">
      <c r="A192" s="142"/>
      <c r="B192" s="142"/>
      <c r="C192" s="142"/>
      <c r="D192" s="142"/>
      <c r="E192" s="142"/>
      <c r="F192" s="142"/>
      <c r="G192" s="142"/>
      <c r="H192" s="142"/>
      <c r="I192" s="142"/>
      <c r="J192" s="142"/>
      <c r="K192" s="142"/>
      <c r="L192" s="142"/>
      <c r="M192" s="142"/>
      <c r="N192" s="142"/>
      <c r="O192" s="142"/>
      <c r="P192" s="142"/>
      <c r="Q192" s="142"/>
      <c r="R192" s="142"/>
      <c r="S192" s="142"/>
      <c r="T192" s="142"/>
      <c r="U192" s="142"/>
      <c r="V192" s="142"/>
      <c r="W192" s="142"/>
      <c r="X192" s="142"/>
      <c r="Y192" s="142"/>
      <c r="Z192" s="142"/>
      <c r="AA192" s="142"/>
      <c r="AB192" s="142"/>
      <c r="AC192" s="142"/>
      <c r="AD192" s="142"/>
      <c r="AE192" s="142"/>
      <c r="AF192" s="142"/>
      <c r="AG192" s="142"/>
      <c r="AH192" s="142"/>
      <c r="AI192" s="142"/>
      <c r="AJ192" s="142"/>
      <c r="AK192" s="142"/>
    </row>
    <row r="193" spans="1:37">
      <c r="A193" s="142"/>
      <c r="B193" s="142"/>
      <c r="C193" s="142"/>
      <c r="D193" s="142"/>
      <c r="E193" s="142"/>
      <c r="F193" s="142"/>
      <c r="G193" s="142"/>
      <c r="H193" s="142"/>
      <c r="I193" s="142"/>
      <c r="J193" s="142"/>
      <c r="K193" s="142"/>
      <c r="L193" s="142"/>
      <c r="M193" s="142"/>
      <c r="N193" s="142"/>
      <c r="O193" s="142"/>
      <c r="P193" s="142"/>
      <c r="Q193" s="142"/>
      <c r="R193" s="142"/>
      <c r="S193" s="142"/>
      <c r="T193" s="142"/>
      <c r="U193" s="142"/>
      <c r="V193" s="142"/>
      <c r="W193" s="142"/>
      <c r="X193" s="142"/>
      <c r="Y193" s="142"/>
      <c r="Z193" s="142"/>
      <c r="AA193" s="142"/>
      <c r="AB193" s="142"/>
      <c r="AC193" s="142"/>
      <c r="AD193" s="142"/>
      <c r="AE193" s="142"/>
      <c r="AF193" s="142"/>
      <c r="AG193" s="142"/>
      <c r="AH193" s="142"/>
      <c r="AI193" s="142"/>
      <c r="AJ193" s="142"/>
      <c r="AK193" s="142"/>
    </row>
    <row r="194" spans="1:37">
      <c r="A194" s="142"/>
      <c r="B194" s="142"/>
      <c r="C194" s="142"/>
      <c r="D194" s="142"/>
      <c r="E194" s="142"/>
      <c r="F194" s="142"/>
      <c r="G194" s="142"/>
      <c r="H194" s="142"/>
      <c r="I194" s="142"/>
      <c r="J194" s="142"/>
      <c r="K194" s="142"/>
      <c r="L194" s="142"/>
      <c r="M194" s="142"/>
      <c r="N194" s="142"/>
      <c r="O194" s="142"/>
      <c r="P194" s="142"/>
      <c r="Q194" s="142"/>
      <c r="R194" s="142"/>
      <c r="S194" s="142"/>
      <c r="T194" s="142"/>
      <c r="U194" s="142"/>
      <c r="V194" s="142"/>
      <c r="W194" s="142"/>
      <c r="X194" s="142"/>
      <c r="Y194" s="142"/>
      <c r="Z194" s="142"/>
      <c r="AA194" s="142"/>
      <c r="AB194" s="142"/>
      <c r="AC194" s="142"/>
      <c r="AD194" s="142"/>
      <c r="AE194" s="142"/>
      <c r="AF194" s="142"/>
      <c r="AG194" s="142"/>
      <c r="AH194" s="142"/>
      <c r="AI194" s="142"/>
      <c r="AJ194" s="142"/>
      <c r="AK194" s="142"/>
    </row>
    <row r="195" spans="1:37">
      <c r="A195" s="142"/>
      <c r="B195" s="142"/>
      <c r="C195" s="142"/>
      <c r="D195" s="142"/>
      <c r="E195" s="142"/>
      <c r="F195" s="142"/>
      <c r="G195" s="142"/>
      <c r="H195" s="142"/>
      <c r="I195" s="142"/>
      <c r="J195" s="142"/>
      <c r="K195" s="142"/>
      <c r="L195" s="142"/>
      <c r="M195" s="142"/>
      <c r="N195" s="142"/>
      <c r="O195" s="142"/>
      <c r="P195" s="142"/>
      <c r="Q195" s="142"/>
      <c r="R195" s="142"/>
      <c r="S195" s="142"/>
      <c r="T195" s="142"/>
      <c r="U195" s="142"/>
      <c r="V195" s="142"/>
      <c r="W195" s="142"/>
      <c r="X195" s="142"/>
      <c r="Y195" s="142"/>
      <c r="Z195" s="142"/>
      <c r="AA195" s="142"/>
      <c r="AB195" s="142"/>
      <c r="AC195" s="142"/>
      <c r="AD195" s="142"/>
      <c r="AE195" s="142"/>
      <c r="AF195" s="142"/>
      <c r="AG195" s="142"/>
      <c r="AH195" s="142"/>
      <c r="AI195" s="142"/>
      <c r="AJ195" s="142"/>
      <c r="AK195" s="142"/>
    </row>
    <row r="196" spans="1:37">
      <c r="A196" s="142"/>
      <c r="B196" s="142"/>
      <c r="C196" s="142"/>
      <c r="D196" s="142"/>
      <c r="E196" s="142"/>
      <c r="F196" s="142"/>
      <c r="G196" s="142"/>
      <c r="H196" s="142"/>
      <c r="I196" s="142"/>
      <c r="J196" s="142"/>
      <c r="K196" s="142"/>
      <c r="L196" s="142"/>
      <c r="M196" s="142"/>
      <c r="N196" s="142"/>
      <c r="O196" s="142"/>
      <c r="P196" s="142"/>
      <c r="Q196" s="142"/>
      <c r="R196" s="142"/>
      <c r="S196" s="142"/>
      <c r="T196" s="142"/>
      <c r="U196" s="142"/>
      <c r="V196" s="142"/>
      <c r="W196" s="142"/>
      <c r="X196" s="142"/>
      <c r="Y196" s="142"/>
      <c r="Z196" s="142"/>
      <c r="AA196" s="142"/>
      <c r="AB196" s="142"/>
      <c r="AC196" s="142"/>
      <c r="AD196" s="142"/>
      <c r="AE196" s="142"/>
      <c r="AF196" s="142"/>
      <c r="AG196" s="142"/>
      <c r="AH196" s="142"/>
      <c r="AI196" s="142"/>
      <c r="AJ196" s="142"/>
      <c r="AK196" s="142"/>
    </row>
    <row r="197" spans="1:37">
      <c r="A197" s="142"/>
      <c r="B197" s="142"/>
      <c r="C197" s="142"/>
      <c r="D197" s="142"/>
      <c r="E197" s="142"/>
      <c r="F197" s="142"/>
      <c r="G197" s="142"/>
      <c r="H197" s="142"/>
      <c r="I197" s="142"/>
      <c r="J197" s="142"/>
      <c r="K197" s="142"/>
      <c r="L197" s="142"/>
      <c r="M197" s="142"/>
      <c r="N197" s="142"/>
      <c r="O197" s="142"/>
      <c r="P197" s="142"/>
      <c r="Q197" s="142"/>
      <c r="R197" s="142"/>
      <c r="S197" s="142"/>
      <c r="T197" s="142"/>
      <c r="U197" s="142"/>
      <c r="V197" s="142"/>
      <c r="W197" s="142"/>
      <c r="X197" s="142"/>
      <c r="Y197" s="142"/>
      <c r="Z197" s="142"/>
      <c r="AA197" s="142"/>
      <c r="AB197" s="142"/>
      <c r="AC197" s="142"/>
      <c r="AD197" s="142"/>
      <c r="AE197" s="142"/>
      <c r="AF197" s="142"/>
      <c r="AG197" s="142"/>
      <c r="AH197" s="142"/>
      <c r="AI197" s="142"/>
      <c r="AJ197" s="142"/>
      <c r="AK197" s="142"/>
    </row>
    <row r="198" spans="1:37">
      <c r="A198" s="142"/>
      <c r="B198" s="142"/>
      <c r="C198" s="142"/>
      <c r="D198" s="142"/>
      <c r="E198" s="142"/>
      <c r="F198" s="142"/>
      <c r="G198" s="142"/>
      <c r="H198" s="142"/>
      <c r="I198" s="142"/>
      <c r="J198" s="142"/>
      <c r="K198" s="142"/>
      <c r="L198" s="142"/>
      <c r="M198" s="142"/>
      <c r="N198" s="142"/>
      <c r="O198" s="142"/>
      <c r="P198" s="142"/>
      <c r="Q198" s="142"/>
      <c r="R198" s="142"/>
      <c r="S198" s="142"/>
      <c r="T198" s="142"/>
      <c r="U198" s="142"/>
      <c r="V198" s="142"/>
      <c r="W198" s="142"/>
      <c r="X198" s="142"/>
      <c r="Y198" s="142"/>
      <c r="Z198" s="142"/>
      <c r="AA198" s="142"/>
      <c r="AB198" s="142"/>
      <c r="AC198" s="142"/>
      <c r="AD198" s="142"/>
      <c r="AE198" s="142"/>
      <c r="AF198" s="142"/>
      <c r="AG198" s="142"/>
      <c r="AH198" s="142"/>
      <c r="AI198" s="142"/>
      <c r="AJ198" s="142"/>
      <c r="AK198" s="142"/>
    </row>
    <row r="199" spans="1:37">
      <c r="A199" s="142"/>
      <c r="B199" s="142"/>
      <c r="C199" s="142"/>
      <c r="D199" s="142"/>
      <c r="E199" s="142"/>
      <c r="F199" s="142"/>
      <c r="G199" s="142"/>
      <c r="H199" s="142"/>
      <c r="I199" s="142"/>
      <c r="J199" s="142"/>
      <c r="K199" s="142"/>
      <c r="L199" s="142"/>
      <c r="M199" s="142"/>
      <c r="N199" s="142"/>
      <c r="O199" s="142"/>
      <c r="P199" s="142"/>
      <c r="Q199" s="142"/>
      <c r="R199" s="142"/>
      <c r="S199" s="142"/>
      <c r="T199" s="142"/>
      <c r="U199" s="142"/>
      <c r="V199" s="142"/>
      <c r="W199" s="142"/>
      <c r="X199" s="142"/>
      <c r="Y199" s="142"/>
      <c r="Z199" s="142"/>
      <c r="AA199" s="142"/>
      <c r="AB199" s="142"/>
      <c r="AC199" s="142"/>
      <c r="AD199" s="142"/>
      <c r="AE199" s="142"/>
      <c r="AF199" s="142"/>
      <c r="AG199" s="142"/>
      <c r="AH199" s="142"/>
      <c r="AI199" s="142"/>
      <c r="AJ199" s="142"/>
      <c r="AK199" s="142"/>
    </row>
    <row r="200" spans="1:37">
      <c r="A200" s="142"/>
      <c r="B200" s="142"/>
      <c r="C200" s="142"/>
      <c r="D200" s="142"/>
      <c r="E200" s="142"/>
      <c r="F200" s="142"/>
      <c r="G200" s="142"/>
      <c r="H200" s="142"/>
      <c r="I200" s="142"/>
      <c r="J200" s="142"/>
      <c r="K200" s="142"/>
      <c r="L200" s="142"/>
      <c r="M200" s="142"/>
      <c r="N200" s="142"/>
      <c r="O200" s="142"/>
      <c r="P200" s="142"/>
      <c r="Q200" s="142"/>
      <c r="R200" s="142"/>
      <c r="S200" s="142"/>
      <c r="T200" s="142"/>
      <c r="U200" s="142"/>
      <c r="V200" s="142"/>
      <c r="W200" s="142"/>
      <c r="X200" s="142"/>
      <c r="Y200" s="142"/>
      <c r="Z200" s="142"/>
      <c r="AA200" s="142"/>
      <c r="AB200" s="142"/>
      <c r="AC200" s="142"/>
      <c r="AD200" s="142"/>
      <c r="AE200" s="142"/>
      <c r="AF200" s="142"/>
      <c r="AG200" s="142"/>
      <c r="AH200" s="142"/>
      <c r="AI200" s="142"/>
      <c r="AJ200" s="142"/>
      <c r="AK200" s="142"/>
    </row>
    <row r="201" spans="1:37">
      <c r="A201" s="142"/>
      <c r="B201" s="142"/>
      <c r="C201" s="142"/>
      <c r="D201" s="142"/>
      <c r="E201" s="142"/>
      <c r="F201" s="142"/>
      <c r="G201" s="142"/>
      <c r="H201" s="142"/>
      <c r="I201" s="142"/>
      <c r="J201" s="142"/>
      <c r="K201" s="142"/>
      <c r="L201" s="142"/>
      <c r="M201" s="142"/>
      <c r="N201" s="142"/>
      <c r="O201" s="142"/>
      <c r="P201" s="142"/>
      <c r="Q201" s="142"/>
      <c r="R201" s="142"/>
      <c r="S201" s="142"/>
      <c r="T201" s="142"/>
      <c r="U201" s="142"/>
      <c r="V201" s="142"/>
      <c r="W201" s="142"/>
      <c r="X201" s="142"/>
      <c r="Y201" s="142"/>
      <c r="Z201" s="142"/>
      <c r="AA201" s="142"/>
      <c r="AB201" s="142"/>
      <c r="AC201" s="142"/>
      <c r="AD201" s="142"/>
      <c r="AE201" s="142"/>
      <c r="AF201" s="142"/>
      <c r="AG201" s="142"/>
      <c r="AH201" s="142"/>
      <c r="AI201" s="142"/>
      <c r="AJ201" s="142"/>
      <c r="AK201" s="142"/>
    </row>
    <row r="202" spans="1:37">
      <c r="A202" s="142"/>
      <c r="B202" s="142"/>
      <c r="C202" s="142"/>
      <c r="D202" s="142"/>
      <c r="E202" s="142"/>
      <c r="F202" s="142"/>
      <c r="G202" s="142"/>
      <c r="H202" s="142"/>
      <c r="I202" s="142"/>
      <c r="J202" s="142"/>
      <c r="K202" s="142"/>
      <c r="L202" s="142"/>
      <c r="M202" s="142"/>
      <c r="N202" s="142"/>
      <c r="O202" s="142"/>
      <c r="P202" s="142"/>
      <c r="Q202" s="142"/>
      <c r="R202" s="142"/>
      <c r="S202" s="142"/>
      <c r="T202" s="142"/>
      <c r="U202" s="142"/>
      <c r="V202" s="142"/>
      <c r="W202" s="142"/>
      <c r="X202" s="142"/>
      <c r="Y202" s="142"/>
      <c r="Z202" s="142"/>
      <c r="AA202" s="142"/>
      <c r="AB202" s="142"/>
      <c r="AC202" s="142"/>
      <c r="AD202" s="142"/>
      <c r="AE202" s="142"/>
      <c r="AF202" s="142"/>
      <c r="AG202" s="142"/>
      <c r="AH202" s="142"/>
      <c r="AI202" s="142"/>
      <c r="AJ202" s="142"/>
      <c r="AK202" s="142"/>
    </row>
    <row r="203" spans="1:37">
      <c r="A203" s="142"/>
      <c r="B203" s="142"/>
      <c r="C203" s="142"/>
      <c r="D203" s="142"/>
      <c r="E203" s="142"/>
      <c r="F203" s="142"/>
      <c r="G203" s="142"/>
      <c r="H203" s="142"/>
      <c r="I203" s="142"/>
      <c r="J203" s="142"/>
      <c r="K203" s="142"/>
      <c r="L203" s="142"/>
      <c r="M203" s="142"/>
      <c r="N203" s="142"/>
      <c r="O203" s="142"/>
      <c r="P203" s="142"/>
      <c r="Q203" s="142"/>
      <c r="R203" s="142"/>
      <c r="S203" s="142"/>
      <c r="T203" s="142"/>
      <c r="U203" s="142"/>
      <c r="V203" s="142"/>
      <c r="W203" s="142"/>
      <c r="X203" s="142"/>
      <c r="Y203" s="142"/>
      <c r="Z203" s="142"/>
      <c r="AA203" s="142"/>
      <c r="AB203" s="142"/>
      <c r="AC203" s="142"/>
      <c r="AD203" s="142"/>
      <c r="AE203" s="142"/>
      <c r="AF203" s="142"/>
      <c r="AG203" s="142"/>
      <c r="AH203" s="142"/>
      <c r="AI203" s="142"/>
      <c r="AJ203" s="142"/>
      <c r="AK203" s="142"/>
    </row>
    <row r="204" spans="1:37">
      <c r="A204" s="142"/>
      <c r="B204" s="142"/>
      <c r="C204" s="142"/>
      <c r="D204" s="142"/>
      <c r="E204" s="142"/>
      <c r="F204" s="142"/>
      <c r="G204" s="142"/>
      <c r="H204" s="142"/>
      <c r="I204" s="142"/>
      <c r="J204" s="142"/>
      <c r="K204" s="142"/>
      <c r="L204" s="142"/>
      <c r="M204" s="142"/>
      <c r="N204" s="142"/>
      <c r="O204" s="142"/>
      <c r="P204" s="142"/>
      <c r="Q204" s="142"/>
      <c r="R204" s="142"/>
      <c r="S204" s="142"/>
      <c r="T204" s="142"/>
      <c r="U204" s="142"/>
      <c r="V204" s="142"/>
      <c r="W204" s="142"/>
      <c r="X204" s="142"/>
      <c r="Y204" s="142"/>
      <c r="Z204" s="142"/>
      <c r="AA204" s="142"/>
      <c r="AB204" s="142"/>
      <c r="AC204" s="142"/>
      <c r="AD204" s="142"/>
      <c r="AE204" s="142"/>
      <c r="AF204" s="142"/>
      <c r="AG204" s="142"/>
      <c r="AH204" s="142"/>
      <c r="AI204" s="142"/>
      <c r="AJ204" s="142"/>
      <c r="AK204" s="142"/>
    </row>
    <row r="205" spans="1:37">
      <c r="A205" s="142"/>
      <c r="B205" s="142"/>
      <c r="C205" s="142"/>
      <c r="D205" s="142"/>
      <c r="E205" s="142"/>
      <c r="F205" s="142"/>
      <c r="G205" s="142"/>
      <c r="H205" s="142"/>
      <c r="I205" s="142"/>
      <c r="J205" s="142"/>
      <c r="K205" s="142"/>
      <c r="L205" s="142"/>
      <c r="M205" s="142"/>
      <c r="N205" s="142"/>
      <c r="O205" s="142"/>
      <c r="P205" s="142"/>
      <c r="Q205" s="142"/>
      <c r="R205" s="142"/>
      <c r="S205" s="142"/>
      <c r="T205" s="142"/>
      <c r="U205" s="142"/>
      <c r="V205" s="142"/>
      <c r="W205" s="142"/>
      <c r="X205" s="142"/>
      <c r="Y205" s="142"/>
      <c r="Z205" s="142"/>
      <c r="AA205" s="142"/>
      <c r="AB205" s="142"/>
      <c r="AC205" s="142"/>
      <c r="AD205" s="142"/>
      <c r="AE205" s="142"/>
      <c r="AF205" s="142"/>
      <c r="AG205" s="142"/>
      <c r="AH205" s="142"/>
      <c r="AI205" s="142"/>
      <c r="AJ205" s="142"/>
      <c r="AK205" s="142"/>
    </row>
    <row r="206" spans="1:37">
      <c r="A206" s="142"/>
      <c r="B206" s="142"/>
      <c r="C206" s="142"/>
      <c r="D206" s="142"/>
      <c r="E206" s="142"/>
      <c r="F206" s="142"/>
      <c r="G206" s="142"/>
      <c r="H206" s="142"/>
      <c r="I206" s="142"/>
      <c r="J206" s="142"/>
      <c r="K206" s="142"/>
      <c r="L206" s="142"/>
      <c r="M206" s="142"/>
      <c r="N206" s="142"/>
      <c r="O206" s="142"/>
      <c r="P206" s="142"/>
      <c r="Q206" s="142"/>
      <c r="R206" s="142"/>
      <c r="S206" s="142"/>
      <c r="T206" s="142"/>
      <c r="U206" s="142"/>
      <c r="V206" s="142"/>
      <c r="W206" s="142"/>
      <c r="X206" s="142"/>
      <c r="Y206" s="142"/>
      <c r="Z206" s="142"/>
      <c r="AA206" s="142"/>
      <c r="AB206" s="142"/>
      <c r="AC206" s="142"/>
      <c r="AD206" s="142"/>
      <c r="AE206" s="142"/>
      <c r="AF206" s="142"/>
      <c r="AG206" s="142"/>
      <c r="AH206" s="142"/>
      <c r="AI206" s="142"/>
      <c r="AJ206" s="142"/>
      <c r="AK206" s="142"/>
    </row>
  </sheetData>
  <sheetProtection algorithmName="SHA-512" hashValue="YyG0ytAm1L9+TcFDIOuvcSPoFFX4Al7pHdMKAn5XCG5W3BMKE6ghnFbvSOiC4HuFmhOfO+C+DnyiDa9fDN5Qbw==" saltValue="/qebjHoJf1KM0DZvbUe8fw==" spinCount="100000" sheet="1" objects="1" scenarios="1"/>
  <mergeCells count="129">
    <mergeCell ref="V39:X39"/>
    <mergeCell ref="D36:AQ36"/>
    <mergeCell ref="A54:AQ54"/>
    <mergeCell ref="A32:U32"/>
    <mergeCell ref="A33:U33"/>
    <mergeCell ref="P38:X38"/>
    <mergeCell ref="A34:U34"/>
    <mergeCell ref="C86:AT86"/>
    <mergeCell ref="A27:G27"/>
    <mergeCell ref="H27:K27"/>
    <mergeCell ref="A51:AT51"/>
    <mergeCell ref="C67:AT67"/>
    <mergeCell ref="C74:AT75"/>
    <mergeCell ref="D44:AQ44"/>
    <mergeCell ref="P45:X45"/>
    <mergeCell ref="D45:J45"/>
    <mergeCell ref="V46:X46"/>
    <mergeCell ref="D43:AQ43"/>
    <mergeCell ref="A41:U41"/>
    <mergeCell ref="A50:AQ50"/>
    <mergeCell ref="A39:U39"/>
    <mergeCell ref="A40:U40"/>
    <mergeCell ref="V34:AQ34"/>
    <mergeCell ref="V32:X32"/>
    <mergeCell ref="A46:U46"/>
    <mergeCell ref="V40:X40"/>
    <mergeCell ref="A5:F5"/>
    <mergeCell ref="A3:AQ3"/>
    <mergeCell ref="AJ5:AQ5"/>
    <mergeCell ref="G5:H5"/>
    <mergeCell ref="G6:AQ6"/>
    <mergeCell ref="X5:Z5"/>
    <mergeCell ref="AA5:AB5"/>
    <mergeCell ref="P5:U5"/>
    <mergeCell ref="K5:O5"/>
    <mergeCell ref="AE5:AI5"/>
    <mergeCell ref="D38:J38"/>
    <mergeCell ref="V33:X33"/>
    <mergeCell ref="AC11:AQ11"/>
    <mergeCell ref="AC12:AQ12"/>
    <mergeCell ref="X11:AB11"/>
    <mergeCell ref="X12:AB12"/>
    <mergeCell ref="G11:U11"/>
    <mergeCell ref="A11:E11"/>
    <mergeCell ref="G12:U12"/>
    <mergeCell ref="P31:X31"/>
    <mergeCell ref="A25:AQ25"/>
    <mergeCell ref="D30:AQ30"/>
    <mergeCell ref="D31:J31"/>
    <mergeCell ref="V20:X20"/>
    <mergeCell ref="N21:P21"/>
    <mergeCell ref="L22:Q22"/>
    <mergeCell ref="L23:Q23"/>
    <mergeCell ref="A23:J23"/>
    <mergeCell ref="A22:J22"/>
    <mergeCell ref="Y23:AO23"/>
    <mergeCell ref="AP23:AR23"/>
    <mergeCell ref="AZ103:BH103"/>
    <mergeCell ref="D87:AQ87"/>
    <mergeCell ref="AP1:AT1"/>
    <mergeCell ref="V41:AQ41"/>
    <mergeCell ref="AK20:AP20"/>
    <mergeCell ref="AK21:AP21"/>
    <mergeCell ref="AK22:AP22"/>
    <mergeCell ref="D29:AQ29"/>
    <mergeCell ref="A14:AQ14"/>
    <mergeCell ref="AC10:AQ10"/>
    <mergeCell ref="X10:AB10"/>
    <mergeCell ref="A18:AQ18"/>
    <mergeCell ref="AC16:AQ16"/>
    <mergeCell ref="H16:J16"/>
    <mergeCell ref="Y16:AB16"/>
    <mergeCell ref="A21:M21"/>
    <mergeCell ref="A20:U20"/>
    <mergeCell ref="A2:AS2"/>
    <mergeCell ref="A12:E12"/>
    <mergeCell ref="A6:F6"/>
    <mergeCell ref="A8:AQ8"/>
    <mergeCell ref="A10:E10"/>
    <mergeCell ref="G10:U10"/>
    <mergeCell ref="D37:AQ37"/>
    <mergeCell ref="D63:AQ63"/>
    <mergeCell ref="D64:AQ64"/>
    <mergeCell ref="C56:AT56"/>
    <mergeCell ref="C61:AT61"/>
    <mergeCell ref="AZ104:BH104"/>
    <mergeCell ref="C78:AT78"/>
    <mergeCell ref="C79:AT79"/>
    <mergeCell ref="C80:AT80"/>
    <mergeCell ref="C81:AT81"/>
    <mergeCell ref="C82:AT82"/>
    <mergeCell ref="C83:AT83"/>
    <mergeCell ref="AZ96:BH96"/>
    <mergeCell ref="AZ97:BH97"/>
    <mergeCell ref="AZ98:BH98"/>
    <mergeCell ref="A90:AT91"/>
    <mergeCell ref="Q94:T94"/>
    <mergeCell ref="AP94:AQ94"/>
    <mergeCell ref="A94:G94"/>
    <mergeCell ref="Q92:T93"/>
    <mergeCell ref="A92:O93"/>
    <mergeCell ref="AZ99:BH99"/>
    <mergeCell ref="AZ100:BH100"/>
    <mergeCell ref="AZ101:BH101"/>
    <mergeCell ref="AZ102:BH102"/>
    <mergeCell ref="D88:AQ88"/>
    <mergeCell ref="Y45:AQ47"/>
    <mergeCell ref="Y38:AQ40"/>
    <mergeCell ref="Y31:AQ33"/>
    <mergeCell ref="A35:AT35"/>
    <mergeCell ref="A42:AT42"/>
    <mergeCell ref="A49:AT49"/>
    <mergeCell ref="AR29:AT34"/>
    <mergeCell ref="AR36:AT41"/>
    <mergeCell ref="AR43:AT48"/>
    <mergeCell ref="V47:X47"/>
    <mergeCell ref="A47:U47"/>
    <mergeCell ref="A48:U48"/>
    <mergeCell ref="V48:AQ48"/>
    <mergeCell ref="A52:AT52"/>
    <mergeCell ref="D57:AQ57"/>
    <mergeCell ref="D58:AQ58"/>
    <mergeCell ref="D62:AQ62"/>
    <mergeCell ref="D68:AT68"/>
    <mergeCell ref="D69:AT69"/>
    <mergeCell ref="D76:AT76"/>
    <mergeCell ref="A71:AT71"/>
    <mergeCell ref="A60:AQ60"/>
    <mergeCell ref="A53:AQ53"/>
  </mergeCells>
  <conditionalFormatting sqref="A35">
    <cfRule type="expression" dxfId="53" priority="17">
      <formula>OR($K$28=1, $K$28=2, $K$28=3)</formula>
    </cfRule>
  </conditionalFormatting>
  <conditionalFormatting sqref="A42">
    <cfRule type="expression" dxfId="52" priority="25">
      <formula>OR($K$28=2, $K$28=3)</formula>
    </cfRule>
  </conditionalFormatting>
  <conditionalFormatting sqref="A29:D31">
    <cfRule type="expression" dxfId="51" priority="137">
      <formula>OR($K$28=1, $K$28=2, $K$28=3)</formula>
    </cfRule>
  </conditionalFormatting>
  <conditionalFormatting sqref="A43:D45 A46:X47 A48:AQ48 K45:Y45">
    <cfRule type="expression" dxfId="50" priority="149">
      <formula>($K$28=3)</formula>
    </cfRule>
  </conditionalFormatting>
  <conditionalFormatting sqref="A38:Y38 A36:AQ37 A41:AQ41 A39:X40">
    <cfRule type="expression" dxfId="49" priority="145">
      <formula>OR($K$28=2, $K$28=3)</formula>
    </cfRule>
  </conditionalFormatting>
  <conditionalFormatting sqref="A52:AT52">
    <cfRule type="containsBlanks" dxfId="48" priority="185">
      <formula>LEN(TRIM(A52))=0</formula>
    </cfRule>
  </conditionalFormatting>
  <conditionalFormatting sqref="B57">
    <cfRule type="expression" dxfId="47" priority="6">
      <formula>OR(AND($B$57&lt;&gt;"", $H$16="State", $B$57&lt;&gt;"X"), AND($B$57&lt;&gt;"",$H$16="Federal", $B$57&lt;&gt;"X"))</formula>
    </cfRule>
  </conditionalFormatting>
  <conditionalFormatting sqref="B57:B58">
    <cfRule type="notContainsBlanks" dxfId="46" priority="7">
      <formula>LEN(TRIM(B57))&gt;0</formula>
    </cfRule>
  </conditionalFormatting>
  <conditionalFormatting sqref="B58">
    <cfRule type="expression" dxfId="45" priority="161">
      <formula>AND($H$16="Federal", $B$58&lt;&gt;"X")</formula>
    </cfRule>
  </conditionalFormatting>
  <conditionalFormatting sqref="B62">
    <cfRule type="expression" dxfId="44" priority="2">
      <formula>OR(AND($B$62&lt;&gt;"", $H$16="State", $B$62&lt;&gt;"X"), AND($B$62&lt;&gt;"",$H$16="Federal", $B$62&lt;&gt;"X"))</formula>
    </cfRule>
  </conditionalFormatting>
  <conditionalFormatting sqref="B62:B64 B68:B69 B76 B87:B88">
    <cfRule type="notContainsBlanks" dxfId="43" priority="5">
      <formula>LEN(TRIM(B62))&gt;0</formula>
    </cfRule>
  </conditionalFormatting>
  <conditionalFormatting sqref="B63">
    <cfRule type="expression" dxfId="42" priority="3">
      <formula>AND($H$16="Federal", $B$63&lt;&gt;"X")</formula>
    </cfRule>
  </conditionalFormatting>
  <conditionalFormatting sqref="B64">
    <cfRule type="expression" dxfId="41" priority="4">
      <formula>AND($H$16="Federal", $B$64&lt;&gt;"X")</formula>
    </cfRule>
  </conditionalFormatting>
  <conditionalFormatting sqref="B68">
    <cfRule type="expression" dxfId="40" priority="9">
      <formula>AND(OR($H$16="Federal", $H$16="State"), $B$68&lt;&gt;"X", $B$68&lt;&gt;"N/A")</formula>
    </cfRule>
  </conditionalFormatting>
  <conditionalFormatting sqref="B69">
    <cfRule type="expression" dxfId="39" priority="8">
      <formula>AND(OR($H$16="Federal", $H$16="State"), $B$69&lt;&gt;"X", $B$69&lt;&gt;"N/A")</formula>
    </cfRule>
  </conditionalFormatting>
  <conditionalFormatting sqref="B76">
    <cfRule type="expression" dxfId="38" priority="22">
      <formula>AND(OR($H$16="Federal", $H$16="State"), $B$76&lt;&gt;"X")</formula>
    </cfRule>
  </conditionalFormatting>
  <conditionalFormatting sqref="B87:B88">
    <cfRule type="containsBlanks" dxfId="37" priority="21">
      <formula>LEN(TRIM(B87))=0</formula>
    </cfRule>
  </conditionalFormatting>
  <conditionalFormatting sqref="D31:J31">
    <cfRule type="expression" dxfId="36" priority="82">
      <formula>AND(OR($K$28=1, $K$28=2,$K$28=3),$D$31="")</formula>
    </cfRule>
  </conditionalFormatting>
  <conditionalFormatting sqref="D38:J38">
    <cfRule type="expression" dxfId="35" priority="141">
      <formula>AND(OR($K$28=2,$K$28=3),$D$38="")</formula>
    </cfRule>
  </conditionalFormatting>
  <conditionalFormatting sqref="D45:J45">
    <cfRule type="expression" dxfId="34" priority="147">
      <formula>AND($K$28=3,$D$45="")</formula>
    </cfRule>
  </conditionalFormatting>
  <conditionalFormatting sqref="D29:AQ29">
    <cfRule type="expression" dxfId="33" priority="86">
      <formula>AND(OR($K$28=1, $K$28=2,$K$28=3),$D$29="")</formula>
    </cfRule>
  </conditionalFormatting>
  <conditionalFormatting sqref="D30:AQ30">
    <cfRule type="expression" dxfId="32" priority="83">
      <formula>AND(OR($K$28=1, $K$28=2,$K$28=3),$D$30="")</formula>
    </cfRule>
  </conditionalFormatting>
  <conditionalFormatting sqref="D36:AQ36">
    <cfRule type="expression" dxfId="31" priority="85">
      <formula>AND(OR($K$28=2,$K$28=3),$D$36="")</formula>
    </cfRule>
  </conditionalFormatting>
  <conditionalFormatting sqref="D37:AQ37">
    <cfRule type="expression" dxfId="30" priority="135">
      <formula>AND(OR($K$28=2,$K$28=3),$D$37="")</formula>
    </cfRule>
  </conditionalFormatting>
  <conditionalFormatting sqref="D43:AQ43">
    <cfRule type="expression" dxfId="29" priority="84">
      <formula>AND($K$28=3,$D$43="")</formula>
    </cfRule>
  </conditionalFormatting>
  <conditionalFormatting sqref="D44:AQ44">
    <cfRule type="expression" dxfId="28" priority="143">
      <formula>AND($K$28=3,$D$44="")</formula>
    </cfRule>
  </conditionalFormatting>
  <conditionalFormatting sqref="G5:H5">
    <cfRule type="containsBlanks" dxfId="27" priority="96">
      <formula>LEN(TRIM(G5))=0</formula>
    </cfRule>
  </conditionalFormatting>
  <conditionalFormatting sqref="G10:U12 AC10:AQ12">
    <cfRule type="containsBlanks" dxfId="26" priority="91">
      <formula>LEN(TRIM(G10))=0</formula>
    </cfRule>
  </conditionalFormatting>
  <conditionalFormatting sqref="G6:AQ6">
    <cfRule type="containsBlanks" dxfId="25" priority="90">
      <formula>LEN(TRIM(G6))=0</formula>
    </cfRule>
  </conditionalFormatting>
  <conditionalFormatting sqref="H16:J16">
    <cfRule type="expression" dxfId="24" priority="93">
      <formula>$H$16=""</formula>
    </cfRule>
  </conditionalFormatting>
  <conditionalFormatting sqref="H27:K27">
    <cfRule type="containsBlanks" dxfId="23" priority="10">
      <formula>LEN(TRIM(H27))=0</formula>
    </cfRule>
  </conditionalFormatting>
  <conditionalFormatting sqref="K28">
    <cfRule type="containsBlanks" dxfId="22" priority="95">
      <formula>LEN(TRIM(K28))=0</formula>
    </cfRule>
  </conditionalFormatting>
  <conditionalFormatting sqref="L22">
    <cfRule type="containsBlanks" dxfId="21" priority="37">
      <formula>LEN(TRIM(L22))=0</formula>
    </cfRule>
  </conditionalFormatting>
  <conditionalFormatting sqref="N21:P21">
    <cfRule type="containsBlanks" dxfId="20" priority="18">
      <formula>LEN(TRIM(N21))=0</formula>
    </cfRule>
  </conditionalFormatting>
  <conditionalFormatting sqref="P5:U5 V20:X20 L22:Q23">
    <cfRule type="containsBlanks" dxfId="19" priority="87">
      <formula>LEN(TRIM(L5))=0</formula>
    </cfRule>
  </conditionalFormatting>
  <conditionalFormatting sqref="V32:X32">
    <cfRule type="expression" dxfId="18" priority="55">
      <formula>AND(OR($K$28=1,$K$28=2,$K$28=3),$V$32="")</formula>
    </cfRule>
  </conditionalFormatting>
  <conditionalFormatting sqref="V33:X33">
    <cfRule type="expression" dxfId="17" priority="54">
      <formula>AND(OR($K$28=1,$K$28=2,$K$28=3),$V$33="")</formula>
    </cfRule>
  </conditionalFormatting>
  <conditionalFormatting sqref="V39:X39">
    <cfRule type="expression" dxfId="16" priority="44">
      <formula>AND(OR($K$28=2,$K$28=3),$V$39="")</formula>
    </cfRule>
  </conditionalFormatting>
  <conditionalFormatting sqref="V40:X40">
    <cfRule type="expression" dxfId="15" priority="45">
      <formula>AND(OR($K$28=2,$K$28=3),$V$40="")</formula>
    </cfRule>
  </conditionalFormatting>
  <conditionalFormatting sqref="V46:X46">
    <cfRule type="expression" dxfId="14" priority="49">
      <formula>AND($K$28=3,$V$46="")</formula>
    </cfRule>
  </conditionalFormatting>
  <conditionalFormatting sqref="V47:X47">
    <cfRule type="expression" dxfId="13" priority="48">
      <formula>AND($K$28=3,$V$47="")</formula>
    </cfRule>
  </conditionalFormatting>
  <conditionalFormatting sqref="V34:AQ34">
    <cfRule type="expression" dxfId="12" priority="53">
      <formula>AND(OR($K$28=1,$K$28=2, $K$28=3),$V$34="")</formula>
    </cfRule>
  </conditionalFormatting>
  <conditionalFormatting sqref="V41:AQ41">
    <cfRule type="expression" dxfId="11" priority="46">
      <formula>AND(OR($K$28=2,$K$28=3),$V$41="")</formula>
    </cfRule>
  </conditionalFormatting>
  <conditionalFormatting sqref="V48:AQ48">
    <cfRule type="expression" dxfId="10" priority="47">
      <formula>AND($K$28=3,$V$48="")</formula>
    </cfRule>
  </conditionalFormatting>
  <conditionalFormatting sqref="AA5:AB5">
    <cfRule type="containsBlanks" dxfId="9" priority="97">
      <formula>LEN(TRIM(AA5))=0</formula>
    </cfRule>
  </conditionalFormatting>
  <conditionalFormatting sqref="AC16:AQ16">
    <cfRule type="expression" dxfId="8" priority="160">
      <formula>AND(H16="Federal",AC16="")</formula>
    </cfRule>
  </conditionalFormatting>
  <conditionalFormatting sqref="AJ5:AQ5">
    <cfRule type="containsBlanks" dxfId="7" priority="20">
      <formula>LEN(TRIM(AJ5))=0</formula>
    </cfRule>
  </conditionalFormatting>
  <conditionalFormatting sqref="AP23">
    <cfRule type="expression" dxfId="6" priority="184">
      <formula>AND(($AP$23&gt;$N$21), $N$21&lt;&gt;"", $L$22&lt;&gt;"", $L$23&lt;&gt;"")</formula>
    </cfRule>
  </conditionalFormatting>
  <conditionalFormatting sqref="AP23:AR23">
    <cfRule type="containsBlanks" dxfId="5" priority="19">
      <formula>LEN(TRIM(AP23))=0</formula>
    </cfRule>
  </conditionalFormatting>
  <conditionalFormatting sqref="AQ43:AQ44 AQ36:AQ37 AQ29:AQ30 A32:V34 AQ34 AQ48 AQ41 K31:Y31">
    <cfRule type="expression" dxfId="4" priority="151">
      <formula>OR($K$28=1, $K$28=2, $K$28=3)</formula>
    </cfRule>
  </conditionalFormatting>
  <conditionalFormatting sqref="AR29">
    <cfRule type="expression" dxfId="3" priority="15">
      <formula>OR($K$28=1, $K$28=2, $K$28=3)</formula>
    </cfRule>
  </conditionalFormatting>
  <conditionalFormatting sqref="AR36">
    <cfRule type="expression" dxfId="2" priority="14">
      <formula>OR($K$28=2, $K$28=3)</formula>
    </cfRule>
  </conditionalFormatting>
  <conditionalFormatting sqref="AR43">
    <cfRule type="expression" dxfId="1" priority="13">
      <formula>$K$28=3</formula>
    </cfRule>
  </conditionalFormatting>
  <dataValidations count="2">
    <dataValidation type="list" showInputMessage="1" showErrorMessage="1" sqref="H16" xr:uid="{7F87484D-EB3E-49F0-912A-3B1119EB18F5}">
      <formula1>Category</formula1>
    </dataValidation>
    <dataValidation type="list" allowBlank="1" showInputMessage="1" showErrorMessage="1" sqref="V48 V41 V34" xr:uid="{5EEA2359-A2EE-41E1-987A-C08482D9B837}">
      <formula1>INDIRECT($H$16)</formula1>
    </dataValidation>
  </dataValidations>
  <printOptions horizontalCentered="1" verticalCentered="1"/>
  <pageMargins left="0.05" right="0.05" top="0.2" bottom="0.2" header="0" footer="0"/>
  <pageSetup paperSize="5" scale="73" orientation="portrait" r:id="rId1"/>
  <headerFooter>
    <oddHeader xml:space="preserve">&amp;R&amp;"Times New Roman,Regular"
</oddHeader>
    <firstHeader>&amp;C&amp;"Times New Roman,Regular"Connecticut Department of Transportation
CLA-12: Request to Sublet Form 
&amp;R&amp;"Times New Roman,Regular"&amp;9Rev 5/2023</firstHeader>
  </headerFooter>
  <ignoredErrors>
    <ignoredError sqref="A78:B83" numberStoredAsText="1"/>
  </ignoredErrors>
  <extLst>
    <ext xmlns:x14="http://schemas.microsoft.com/office/spreadsheetml/2009/9/main" uri="{CCE6A557-97BC-4b89-ADB6-D9C93CAAB3DF}">
      <x14:dataValidations xmlns:xm="http://schemas.microsoft.com/office/excel/2006/main" count="8">
        <x14:dataValidation type="list" allowBlank="1" showInputMessage="1" showErrorMessage="1" xr:uid="{63AB28E4-4518-4CE7-B26C-79913238B770}">
          <x14:formula1>
            <xm:f>Data!$A$11:$A$13</xm:f>
          </x14:formula1>
          <xm:sqref>V39:V40 V32:V33 V46:V47</xm:sqref>
        </x14:dataValidation>
        <x14:dataValidation type="list" allowBlank="1" showInputMessage="1" showErrorMessage="1" xr:uid="{744CBBD4-37C6-4E12-AD1D-3937FDC52345}">
          <x14:formula1>
            <xm:f>Data!$A$20:$A$25</xm:f>
          </x14:formula1>
          <xm:sqref>A52</xm:sqref>
        </x14:dataValidation>
        <x14:dataValidation type="list" allowBlank="1" showInputMessage="1" showErrorMessage="1" xr:uid="{D6FB8EA9-C8A0-471F-A81D-48F5EBD19DAC}">
          <x14:formula1>
            <xm:f>Data!$A$33:$A$34</xm:f>
          </x14:formula1>
          <xm:sqref>B76 B88 B57:B58 B63:B64</xm:sqref>
        </x14:dataValidation>
        <x14:dataValidation type="list" allowBlank="1" showInputMessage="1" showErrorMessage="1" xr:uid="{48771644-8FE8-447D-8A0C-460B9105176D}">
          <x14:formula1>
            <xm:f>Data!$A$37:$A$42</xm:f>
          </x14:formula1>
          <xm:sqref>AA5</xm:sqref>
        </x14:dataValidation>
        <x14:dataValidation type="list" showInputMessage="1" showErrorMessage="1" xr:uid="{CFEDF195-53C8-4C35-9D7A-461C70C8EA3A}">
          <x14:formula1>
            <xm:f>Data!$A$44:$A$144</xm:f>
          </x14:formula1>
          <xm:sqref>G5:H5</xm:sqref>
        </x14:dataValidation>
        <x14:dataValidation type="list" showInputMessage="1" showErrorMessage="1" xr:uid="{1C50A427-BB3C-4BF5-BDF9-879590C29D01}">
          <x14:formula1>
            <xm:f>Data!$K$7:$K$10</xm:f>
          </x14:formula1>
          <xm:sqref>K28</xm:sqref>
        </x14:dataValidation>
        <x14:dataValidation type="list" allowBlank="1" showInputMessage="1" showErrorMessage="1" xr:uid="{FD2B1E39-02F8-420A-A815-9FBC5EECCB81}">
          <x14:formula1>
            <xm:f>Data!$A$1:$A$4</xm:f>
          </x14:formula1>
          <xm:sqref>P17</xm:sqref>
        </x14:dataValidation>
        <x14:dataValidation type="list" allowBlank="1" showInputMessage="1" showErrorMessage="1" xr:uid="{7A039202-3205-4BB4-AFD2-4E2F00951633}">
          <x14:formula1>
            <xm:f>Data!$A$33:$A$35</xm:f>
          </x14:formula1>
          <xm:sqref>B68:B69 B87 B62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607F2-9EC1-4368-BFE2-5EC0FAE09361}">
  <sheetPr codeName="Sheet7">
    <pageSetUpPr fitToPage="1"/>
  </sheetPr>
  <dimension ref="A1:Q107"/>
  <sheetViews>
    <sheetView showGridLines="0" zoomScaleNormal="100" zoomScaleSheetLayoutView="100" workbookViewId="0">
      <pane ySplit="7" topLeftCell="A8" activePane="bottomLeft" state="frozen"/>
      <selection pane="bottomLeft" activeCell="H12" sqref="H12"/>
    </sheetView>
  </sheetViews>
  <sheetFormatPr defaultColWidth="9.140625" defaultRowHeight="15"/>
  <cols>
    <col min="1" max="1" width="4.42578125" customWidth="1"/>
    <col min="2" max="2" width="11.7109375" customWidth="1"/>
    <col min="3" max="3" width="9.7109375" customWidth="1"/>
    <col min="4" max="4" width="11.7109375" customWidth="1"/>
    <col min="5" max="6" width="17.7109375" customWidth="1"/>
    <col min="7" max="9" width="9.7109375" customWidth="1"/>
    <col min="10" max="10" width="11.7109375" customWidth="1"/>
    <col min="11" max="11" width="20.7109375" customWidth="1"/>
    <col min="12" max="13" width="11.7109375" customWidth="1"/>
    <col min="14" max="14" width="20.7109375" customWidth="1"/>
    <col min="15" max="15" width="11.7109375" customWidth="1"/>
    <col min="16" max="16" width="15.85546875" customWidth="1"/>
    <col min="17" max="17" width="14.28515625" style="50" hidden="1" customWidth="1"/>
  </cols>
  <sheetData>
    <row r="1" spans="1:17" ht="14.45" customHeight="1">
      <c r="A1" s="258" t="s">
        <v>4</v>
      </c>
      <c r="B1" s="259"/>
      <c r="C1" s="259"/>
      <c r="D1" s="274" t="str">
        <f>IF('CLA-12'!P5="", "", 'CLA-12'!P5)</f>
        <v/>
      </c>
      <c r="E1" s="274"/>
      <c r="F1" s="28"/>
      <c r="G1" s="28"/>
      <c r="H1" s="28"/>
      <c r="I1" s="28"/>
      <c r="J1" s="28"/>
      <c r="K1" s="261" t="s">
        <v>63</v>
      </c>
      <c r="L1" s="262"/>
      <c r="M1" s="261" t="s">
        <v>64</v>
      </c>
      <c r="N1" s="262"/>
      <c r="O1" s="261" t="s">
        <v>65</v>
      </c>
      <c r="P1" s="262"/>
      <c r="Q1" s="142"/>
    </row>
    <row r="2" spans="1:17" ht="15" customHeight="1">
      <c r="A2" s="256" t="s">
        <v>9</v>
      </c>
      <c r="B2" s="257"/>
      <c r="C2" s="257"/>
      <c r="D2" s="257" t="str">
        <f>IF('CLA-12'!G10="", "", 'CLA-12'!G10)</f>
        <v/>
      </c>
      <c r="E2" s="257"/>
      <c r="K2" s="263">
        <f>SUMIF(B8:B107, "Original", Q8:Q107)</f>
        <v>0</v>
      </c>
      <c r="L2" s="264"/>
      <c r="M2" s="270">
        <f>SUMIF(B8:B107, "CO", Q8:Q107)</f>
        <v>0</v>
      </c>
      <c r="N2" s="271"/>
      <c r="O2" s="263">
        <f>SUM(K2:N2)</f>
        <v>0</v>
      </c>
      <c r="P2" s="264"/>
      <c r="Q2" s="142"/>
    </row>
    <row r="3" spans="1:17">
      <c r="A3" s="256" t="str">
        <f>IF('CLA-12'!K28="", "", IF('CLA-12'!K28=1, "Tier 1 Subcontractor", IF('CLA-12'!K28=2, "Tier 2 Subcontractor", "Tier 3 Subcontractor")))</f>
        <v/>
      </c>
      <c r="B3" s="257"/>
      <c r="C3" s="257"/>
      <c r="D3" s="257" t="str">
        <f>IF('CLA-12'!K28=1,'CLA-12'!D29,IF('CLA-12'!K28=2,'CLA-12'!D36,IF('CLA-12'!K28=3,'CLA-12'!D43,"")))</f>
        <v/>
      </c>
      <c r="E3" s="257"/>
      <c r="K3" s="265">
        <f>SUMIF(B8:B107, "Original", P8:P107)</f>
        <v>0</v>
      </c>
      <c r="L3" s="266"/>
      <c r="M3" s="272">
        <f>SUMIF(B8:B107, "CO", P8:P107)</f>
        <v>0</v>
      </c>
      <c r="N3" s="273"/>
      <c r="O3" s="265">
        <f>SUM(K3:N3)</f>
        <v>0</v>
      </c>
      <c r="P3" s="266"/>
      <c r="Q3" s="142"/>
    </row>
    <row r="4" spans="1:17">
      <c r="A4" s="119"/>
      <c r="B4" s="120"/>
      <c r="C4" s="120"/>
      <c r="D4" s="120"/>
      <c r="E4" s="120"/>
      <c r="F4" s="120"/>
      <c r="G4" s="120"/>
      <c r="H4" s="120"/>
      <c r="I4" s="120"/>
      <c r="J4" s="120"/>
      <c r="K4" s="120"/>
      <c r="L4" s="167"/>
      <c r="M4" s="167"/>
      <c r="N4" s="167"/>
      <c r="O4" s="167"/>
      <c r="P4" s="121"/>
      <c r="Q4" s="142"/>
    </row>
    <row r="5" spans="1:17" ht="12.95" customHeight="1">
      <c r="A5" s="260" t="s">
        <v>66</v>
      </c>
      <c r="B5" s="260" t="s">
        <v>67</v>
      </c>
      <c r="C5" s="260" t="s">
        <v>68</v>
      </c>
      <c r="D5" s="260" t="s">
        <v>69</v>
      </c>
      <c r="E5" s="260" t="s">
        <v>70</v>
      </c>
      <c r="F5" s="260"/>
      <c r="G5" s="260" t="s">
        <v>71</v>
      </c>
      <c r="H5" s="267" t="s">
        <v>72</v>
      </c>
      <c r="I5" s="260" t="s">
        <v>73</v>
      </c>
      <c r="J5" s="260" t="s">
        <v>74</v>
      </c>
      <c r="K5" s="260" t="s">
        <v>75</v>
      </c>
      <c r="L5" s="267" t="s">
        <v>76</v>
      </c>
      <c r="M5" s="260" t="s">
        <v>77</v>
      </c>
      <c r="N5" s="260" t="s">
        <v>78</v>
      </c>
      <c r="O5" s="260" t="s">
        <v>79</v>
      </c>
      <c r="P5" s="260" t="s">
        <v>80</v>
      </c>
      <c r="Q5" s="254" t="s">
        <v>81</v>
      </c>
    </row>
    <row r="6" spans="1:17" ht="12.95" customHeight="1">
      <c r="A6" s="260"/>
      <c r="B6" s="260"/>
      <c r="C6" s="260"/>
      <c r="D6" s="260"/>
      <c r="E6" s="260"/>
      <c r="F6" s="260"/>
      <c r="G6" s="260"/>
      <c r="H6" s="268"/>
      <c r="I6" s="260"/>
      <c r="J6" s="260"/>
      <c r="K6" s="260"/>
      <c r="L6" s="268"/>
      <c r="M6" s="260"/>
      <c r="N6" s="260"/>
      <c r="O6" s="260"/>
      <c r="P6" s="260"/>
      <c r="Q6" s="254"/>
    </row>
    <row r="7" spans="1:17" ht="12.95" customHeight="1">
      <c r="A7" s="260"/>
      <c r="B7" s="260"/>
      <c r="C7" s="260"/>
      <c r="D7" s="260"/>
      <c r="E7" s="260"/>
      <c r="F7" s="260"/>
      <c r="G7" s="260"/>
      <c r="H7" s="269"/>
      <c r="I7" s="260"/>
      <c r="J7" s="260"/>
      <c r="K7" s="260"/>
      <c r="L7" s="269"/>
      <c r="M7" s="260"/>
      <c r="N7" s="260"/>
      <c r="O7" s="260"/>
      <c r="P7" s="260"/>
      <c r="Q7" s="254"/>
    </row>
    <row r="8" spans="1:17" ht="30" customHeight="1">
      <c r="A8" s="122">
        <v>1</v>
      </c>
      <c r="B8" s="63"/>
      <c r="C8" s="64"/>
      <c r="D8" s="64"/>
      <c r="E8" s="255"/>
      <c r="F8" s="255"/>
      <c r="G8" s="63"/>
      <c r="H8" s="63"/>
      <c r="I8" s="63"/>
      <c r="J8" s="65"/>
      <c r="K8" s="115"/>
      <c r="L8" s="63"/>
      <c r="M8" s="65"/>
      <c r="N8" s="115"/>
      <c r="O8" s="63"/>
      <c r="P8" s="123">
        <f t="shared" ref="P8:P39" si="0">N8*O8</f>
        <v>0</v>
      </c>
      <c r="Q8" s="62">
        <f t="shared" ref="Q8:Q39" si="1">K8*L8</f>
        <v>0</v>
      </c>
    </row>
    <row r="9" spans="1:17" ht="30" customHeight="1">
      <c r="A9" s="122">
        <v>2</v>
      </c>
      <c r="B9" s="63"/>
      <c r="C9" s="64"/>
      <c r="D9" s="64"/>
      <c r="E9" s="255"/>
      <c r="F9" s="255"/>
      <c r="G9" s="63"/>
      <c r="H9" s="63"/>
      <c r="I9" s="63"/>
      <c r="J9" s="65"/>
      <c r="K9" s="115"/>
      <c r="L9" s="63"/>
      <c r="M9" s="65"/>
      <c r="N9" s="115"/>
      <c r="O9" s="63"/>
      <c r="P9" s="123">
        <f t="shared" si="0"/>
        <v>0</v>
      </c>
      <c r="Q9" s="62">
        <f t="shared" si="1"/>
        <v>0</v>
      </c>
    </row>
    <row r="10" spans="1:17" ht="30" customHeight="1">
      <c r="A10" s="122">
        <v>3</v>
      </c>
      <c r="B10" s="63"/>
      <c r="C10" s="64"/>
      <c r="D10" s="64"/>
      <c r="E10" s="255"/>
      <c r="F10" s="255"/>
      <c r="G10" s="63"/>
      <c r="H10" s="63"/>
      <c r="I10" s="63"/>
      <c r="J10" s="65"/>
      <c r="K10" s="115"/>
      <c r="L10" s="63"/>
      <c r="M10" s="65"/>
      <c r="N10" s="115"/>
      <c r="O10" s="63"/>
      <c r="P10" s="123">
        <f t="shared" si="0"/>
        <v>0</v>
      </c>
      <c r="Q10" s="62">
        <f t="shared" si="1"/>
        <v>0</v>
      </c>
    </row>
    <row r="11" spans="1:17" ht="30" customHeight="1">
      <c r="A11" s="122">
        <v>4</v>
      </c>
      <c r="B11" s="63"/>
      <c r="C11" s="64"/>
      <c r="D11" s="64"/>
      <c r="E11" s="255"/>
      <c r="F11" s="255"/>
      <c r="G11" s="63"/>
      <c r="H11" s="63"/>
      <c r="I11" s="63"/>
      <c r="J11" s="65"/>
      <c r="K11" s="115"/>
      <c r="L11" s="63"/>
      <c r="M11" s="65"/>
      <c r="N11" s="115"/>
      <c r="O11" s="63"/>
      <c r="P11" s="123">
        <f t="shared" si="0"/>
        <v>0</v>
      </c>
      <c r="Q11" s="62">
        <f t="shared" si="1"/>
        <v>0</v>
      </c>
    </row>
    <row r="12" spans="1:17" ht="30" customHeight="1">
      <c r="A12" s="122">
        <v>5</v>
      </c>
      <c r="B12" s="63"/>
      <c r="C12" s="64"/>
      <c r="D12" s="64"/>
      <c r="E12" s="255"/>
      <c r="F12" s="255"/>
      <c r="G12" s="63"/>
      <c r="H12" s="63"/>
      <c r="I12" s="63"/>
      <c r="J12" s="65"/>
      <c r="K12" s="115"/>
      <c r="L12" s="63"/>
      <c r="M12" s="65"/>
      <c r="N12" s="115"/>
      <c r="O12" s="63"/>
      <c r="P12" s="123">
        <f t="shared" si="0"/>
        <v>0</v>
      </c>
      <c r="Q12" s="62">
        <f t="shared" si="1"/>
        <v>0</v>
      </c>
    </row>
    <row r="13" spans="1:17" ht="30" customHeight="1">
      <c r="A13" s="122">
        <v>6</v>
      </c>
      <c r="B13" s="63"/>
      <c r="C13" s="64"/>
      <c r="D13" s="64"/>
      <c r="E13" s="255"/>
      <c r="F13" s="255"/>
      <c r="G13" s="63"/>
      <c r="H13" s="63"/>
      <c r="I13" s="63"/>
      <c r="J13" s="65"/>
      <c r="K13" s="115"/>
      <c r="L13" s="63"/>
      <c r="M13" s="65"/>
      <c r="N13" s="115"/>
      <c r="O13" s="63"/>
      <c r="P13" s="123">
        <f t="shared" si="0"/>
        <v>0</v>
      </c>
      <c r="Q13" s="62">
        <f t="shared" si="1"/>
        <v>0</v>
      </c>
    </row>
    <row r="14" spans="1:17" ht="30" customHeight="1">
      <c r="A14" s="122">
        <v>7</v>
      </c>
      <c r="B14" s="63"/>
      <c r="C14" s="64"/>
      <c r="D14" s="64"/>
      <c r="E14" s="255"/>
      <c r="F14" s="255"/>
      <c r="G14" s="63"/>
      <c r="H14" s="63"/>
      <c r="I14" s="63"/>
      <c r="J14" s="65"/>
      <c r="K14" s="115"/>
      <c r="L14" s="63"/>
      <c r="M14" s="65"/>
      <c r="N14" s="115"/>
      <c r="O14" s="63"/>
      <c r="P14" s="123">
        <f t="shared" si="0"/>
        <v>0</v>
      </c>
      <c r="Q14" s="62">
        <f t="shared" si="1"/>
        <v>0</v>
      </c>
    </row>
    <row r="15" spans="1:17" ht="30" customHeight="1">
      <c r="A15" s="122">
        <v>8</v>
      </c>
      <c r="B15" s="63"/>
      <c r="C15" s="64"/>
      <c r="D15" s="64"/>
      <c r="E15" s="255"/>
      <c r="F15" s="255"/>
      <c r="G15" s="63"/>
      <c r="H15" s="63"/>
      <c r="I15" s="63"/>
      <c r="J15" s="65"/>
      <c r="K15" s="115"/>
      <c r="L15" s="63"/>
      <c r="M15" s="65"/>
      <c r="N15" s="115"/>
      <c r="O15" s="63"/>
      <c r="P15" s="123">
        <f t="shared" si="0"/>
        <v>0</v>
      </c>
      <c r="Q15" s="62">
        <f t="shared" si="1"/>
        <v>0</v>
      </c>
    </row>
    <row r="16" spans="1:17" ht="30" customHeight="1">
      <c r="A16" s="122">
        <v>9</v>
      </c>
      <c r="B16" s="63"/>
      <c r="C16" s="64"/>
      <c r="D16" s="64"/>
      <c r="E16" s="255"/>
      <c r="F16" s="255"/>
      <c r="G16" s="63"/>
      <c r="H16" s="63"/>
      <c r="I16" s="63"/>
      <c r="J16" s="65"/>
      <c r="K16" s="115"/>
      <c r="L16" s="63"/>
      <c r="M16" s="65"/>
      <c r="N16" s="115"/>
      <c r="O16" s="63"/>
      <c r="P16" s="123">
        <f t="shared" si="0"/>
        <v>0</v>
      </c>
      <c r="Q16" s="62">
        <f t="shared" si="1"/>
        <v>0</v>
      </c>
    </row>
    <row r="17" spans="1:17" ht="30" customHeight="1">
      <c r="A17" s="122">
        <v>10</v>
      </c>
      <c r="B17" s="63"/>
      <c r="C17" s="64"/>
      <c r="D17" s="64"/>
      <c r="E17" s="255"/>
      <c r="F17" s="255"/>
      <c r="G17" s="63"/>
      <c r="H17" s="63"/>
      <c r="I17" s="63"/>
      <c r="J17" s="65"/>
      <c r="K17" s="115"/>
      <c r="L17" s="63"/>
      <c r="M17" s="65"/>
      <c r="N17" s="115"/>
      <c r="O17" s="63"/>
      <c r="P17" s="123">
        <f t="shared" si="0"/>
        <v>0</v>
      </c>
      <c r="Q17" s="62">
        <f t="shared" si="1"/>
        <v>0</v>
      </c>
    </row>
    <row r="18" spans="1:17" ht="30" customHeight="1">
      <c r="A18" s="122">
        <v>11</v>
      </c>
      <c r="B18" s="63"/>
      <c r="C18" s="64"/>
      <c r="D18" s="64"/>
      <c r="E18" s="255"/>
      <c r="F18" s="255"/>
      <c r="G18" s="63"/>
      <c r="H18" s="63"/>
      <c r="I18" s="63"/>
      <c r="J18" s="65"/>
      <c r="K18" s="115"/>
      <c r="L18" s="63"/>
      <c r="M18" s="65"/>
      <c r="N18" s="115"/>
      <c r="O18" s="63"/>
      <c r="P18" s="123">
        <f t="shared" si="0"/>
        <v>0</v>
      </c>
      <c r="Q18" s="62">
        <f t="shared" si="1"/>
        <v>0</v>
      </c>
    </row>
    <row r="19" spans="1:17" ht="30" customHeight="1">
      <c r="A19" s="122">
        <v>12</v>
      </c>
      <c r="B19" s="63"/>
      <c r="C19" s="64"/>
      <c r="D19" s="64"/>
      <c r="E19" s="255"/>
      <c r="F19" s="255"/>
      <c r="G19" s="63"/>
      <c r="H19" s="63"/>
      <c r="I19" s="63"/>
      <c r="J19" s="65"/>
      <c r="K19" s="115"/>
      <c r="L19" s="63"/>
      <c r="M19" s="65"/>
      <c r="N19" s="115"/>
      <c r="O19" s="63"/>
      <c r="P19" s="123">
        <f t="shared" si="0"/>
        <v>0</v>
      </c>
      <c r="Q19" s="62">
        <f t="shared" si="1"/>
        <v>0</v>
      </c>
    </row>
    <row r="20" spans="1:17" ht="30" customHeight="1">
      <c r="A20" s="122">
        <v>13</v>
      </c>
      <c r="B20" s="63"/>
      <c r="C20" s="64"/>
      <c r="D20" s="64"/>
      <c r="E20" s="255"/>
      <c r="F20" s="255"/>
      <c r="G20" s="63"/>
      <c r="H20" s="63"/>
      <c r="I20" s="63"/>
      <c r="J20" s="65"/>
      <c r="K20" s="115"/>
      <c r="L20" s="63"/>
      <c r="M20" s="65"/>
      <c r="N20" s="115"/>
      <c r="O20" s="63"/>
      <c r="P20" s="123">
        <f t="shared" si="0"/>
        <v>0</v>
      </c>
      <c r="Q20" s="62">
        <f t="shared" si="1"/>
        <v>0</v>
      </c>
    </row>
    <row r="21" spans="1:17" ht="30" customHeight="1">
      <c r="A21" s="122">
        <v>14</v>
      </c>
      <c r="B21" s="63"/>
      <c r="C21" s="64"/>
      <c r="D21" s="64"/>
      <c r="E21" s="255"/>
      <c r="F21" s="255"/>
      <c r="G21" s="63"/>
      <c r="H21" s="63"/>
      <c r="I21" s="63"/>
      <c r="J21" s="65"/>
      <c r="K21" s="115"/>
      <c r="L21" s="63"/>
      <c r="M21" s="65"/>
      <c r="N21" s="115"/>
      <c r="O21" s="63"/>
      <c r="P21" s="123">
        <f t="shared" si="0"/>
        <v>0</v>
      </c>
      <c r="Q21" s="62">
        <f t="shared" si="1"/>
        <v>0</v>
      </c>
    </row>
    <row r="22" spans="1:17" ht="30" customHeight="1">
      <c r="A22" s="122">
        <v>15</v>
      </c>
      <c r="B22" s="63"/>
      <c r="C22" s="64"/>
      <c r="D22" s="64"/>
      <c r="E22" s="255"/>
      <c r="F22" s="255"/>
      <c r="G22" s="63"/>
      <c r="H22" s="63"/>
      <c r="I22" s="63"/>
      <c r="J22" s="65"/>
      <c r="K22" s="115"/>
      <c r="L22" s="63"/>
      <c r="M22" s="65"/>
      <c r="N22" s="115"/>
      <c r="O22" s="63"/>
      <c r="P22" s="123">
        <f t="shared" si="0"/>
        <v>0</v>
      </c>
      <c r="Q22" s="62">
        <f t="shared" si="1"/>
        <v>0</v>
      </c>
    </row>
    <row r="23" spans="1:17" ht="30" customHeight="1">
      <c r="A23" s="122">
        <v>16</v>
      </c>
      <c r="B23" s="63"/>
      <c r="C23" s="64"/>
      <c r="D23" s="64"/>
      <c r="E23" s="255"/>
      <c r="F23" s="255"/>
      <c r="G23" s="63"/>
      <c r="H23" s="63"/>
      <c r="I23" s="63"/>
      <c r="J23" s="65"/>
      <c r="K23" s="115"/>
      <c r="L23" s="63"/>
      <c r="M23" s="65"/>
      <c r="N23" s="115"/>
      <c r="O23" s="63"/>
      <c r="P23" s="123">
        <f t="shared" si="0"/>
        <v>0</v>
      </c>
      <c r="Q23" s="62">
        <f t="shared" si="1"/>
        <v>0</v>
      </c>
    </row>
    <row r="24" spans="1:17" ht="30" customHeight="1">
      <c r="A24" s="122">
        <v>17</v>
      </c>
      <c r="B24" s="63"/>
      <c r="C24" s="64"/>
      <c r="D24" s="64"/>
      <c r="E24" s="255"/>
      <c r="F24" s="255"/>
      <c r="G24" s="63"/>
      <c r="H24" s="63"/>
      <c r="I24" s="63"/>
      <c r="J24" s="65"/>
      <c r="K24" s="115"/>
      <c r="L24" s="63"/>
      <c r="M24" s="65"/>
      <c r="N24" s="115"/>
      <c r="O24" s="63"/>
      <c r="P24" s="123">
        <f t="shared" si="0"/>
        <v>0</v>
      </c>
      <c r="Q24" s="62">
        <f t="shared" si="1"/>
        <v>0</v>
      </c>
    </row>
    <row r="25" spans="1:17" ht="30" customHeight="1">
      <c r="A25" s="122">
        <v>18</v>
      </c>
      <c r="B25" s="63"/>
      <c r="C25" s="64"/>
      <c r="D25" s="64"/>
      <c r="E25" s="255"/>
      <c r="F25" s="255"/>
      <c r="G25" s="63"/>
      <c r="H25" s="63"/>
      <c r="I25" s="63"/>
      <c r="J25" s="65"/>
      <c r="K25" s="115"/>
      <c r="L25" s="63"/>
      <c r="M25" s="65"/>
      <c r="N25" s="115"/>
      <c r="O25" s="63"/>
      <c r="P25" s="123">
        <f t="shared" si="0"/>
        <v>0</v>
      </c>
      <c r="Q25" s="62">
        <f t="shared" si="1"/>
        <v>0</v>
      </c>
    </row>
    <row r="26" spans="1:17" ht="30" customHeight="1">
      <c r="A26" s="122">
        <v>19</v>
      </c>
      <c r="B26" s="63"/>
      <c r="C26" s="64"/>
      <c r="D26" s="64"/>
      <c r="E26" s="255"/>
      <c r="F26" s="255"/>
      <c r="G26" s="63"/>
      <c r="H26" s="63"/>
      <c r="I26" s="63"/>
      <c r="J26" s="65"/>
      <c r="K26" s="115"/>
      <c r="L26" s="63"/>
      <c r="M26" s="65"/>
      <c r="N26" s="115"/>
      <c r="O26" s="63"/>
      <c r="P26" s="123">
        <f t="shared" si="0"/>
        <v>0</v>
      </c>
      <c r="Q26" s="62">
        <f t="shared" si="1"/>
        <v>0</v>
      </c>
    </row>
    <row r="27" spans="1:17" ht="30" customHeight="1">
      <c r="A27" s="122">
        <v>20</v>
      </c>
      <c r="B27" s="63"/>
      <c r="C27" s="64"/>
      <c r="D27" s="64"/>
      <c r="E27" s="255"/>
      <c r="F27" s="255"/>
      <c r="G27" s="63"/>
      <c r="H27" s="63"/>
      <c r="I27" s="63"/>
      <c r="J27" s="65"/>
      <c r="K27" s="115"/>
      <c r="L27" s="63"/>
      <c r="M27" s="65"/>
      <c r="N27" s="115"/>
      <c r="O27" s="63"/>
      <c r="P27" s="123">
        <f t="shared" si="0"/>
        <v>0</v>
      </c>
      <c r="Q27" s="62">
        <f t="shared" si="1"/>
        <v>0</v>
      </c>
    </row>
    <row r="28" spans="1:17" ht="30" customHeight="1">
      <c r="A28" s="122">
        <v>21</v>
      </c>
      <c r="B28" s="63"/>
      <c r="C28" s="64"/>
      <c r="D28" s="64"/>
      <c r="E28" s="255"/>
      <c r="F28" s="255"/>
      <c r="G28" s="63"/>
      <c r="H28" s="63"/>
      <c r="I28" s="63"/>
      <c r="J28" s="65"/>
      <c r="K28" s="115"/>
      <c r="L28" s="63"/>
      <c r="M28" s="65"/>
      <c r="N28" s="115"/>
      <c r="O28" s="63"/>
      <c r="P28" s="123">
        <f t="shared" si="0"/>
        <v>0</v>
      </c>
      <c r="Q28" s="62">
        <f t="shared" si="1"/>
        <v>0</v>
      </c>
    </row>
    <row r="29" spans="1:17" ht="30" customHeight="1">
      <c r="A29" s="122">
        <v>22</v>
      </c>
      <c r="B29" s="63"/>
      <c r="C29" s="64"/>
      <c r="D29" s="64"/>
      <c r="E29" s="255"/>
      <c r="F29" s="255"/>
      <c r="G29" s="63"/>
      <c r="H29" s="63"/>
      <c r="I29" s="63"/>
      <c r="J29" s="65"/>
      <c r="K29" s="115"/>
      <c r="L29" s="63"/>
      <c r="M29" s="65"/>
      <c r="N29" s="115"/>
      <c r="O29" s="63"/>
      <c r="P29" s="123">
        <f t="shared" si="0"/>
        <v>0</v>
      </c>
      <c r="Q29" s="62">
        <f t="shared" si="1"/>
        <v>0</v>
      </c>
    </row>
    <row r="30" spans="1:17" ht="30" customHeight="1">
      <c r="A30" s="122">
        <v>23</v>
      </c>
      <c r="B30" s="63"/>
      <c r="C30" s="64"/>
      <c r="D30" s="64"/>
      <c r="E30" s="255"/>
      <c r="F30" s="255"/>
      <c r="G30" s="63"/>
      <c r="H30" s="63"/>
      <c r="I30" s="63"/>
      <c r="J30" s="65"/>
      <c r="K30" s="115"/>
      <c r="L30" s="63"/>
      <c r="M30" s="65"/>
      <c r="N30" s="115"/>
      <c r="O30" s="63"/>
      <c r="P30" s="123">
        <f t="shared" si="0"/>
        <v>0</v>
      </c>
      <c r="Q30" s="62">
        <f t="shared" si="1"/>
        <v>0</v>
      </c>
    </row>
    <row r="31" spans="1:17" ht="30" customHeight="1">
      <c r="A31" s="122">
        <v>24</v>
      </c>
      <c r="B31" s="63"/>
      <c r="C31" s="64"/>
      <c r="D31" s="64"/>
      <c r="E31" s="255"/>
      <c r="F31" s="255"/>
      <c r="G31" s="63"/>
      <c r="H31" s="63"/>
      <c r="I31" s="63"/>
      <c r="J31" s="65"/>
      <c r="K31" s="115"/>
      <c r="L31" s="63"/>
      <c r="M31" s="65"/>
      <c r="N31" s="115"/>
      <c r="O31" s="63"/>
      <c r="P31" s="123">
        <f t="shared" si="0"/>
        <v>0</v>
      </c>
      <c r="Q31" s="62">
        <f t="shared" si="1"/>
        <v>0</v>
      </c>
    </row>
    <row r="32" spans="1:17" ht="30" customHeight="1">
      <c r="A32" s="122">
        <v>25</v>
      </c>
      <c r="B32" s="63"/>
      <c r="C32" s="64"/>
      <c r="D32" s="64"/>
      <c r="E32" s="255"/>
      <c r="F32" s="255"/>
      <c r="G32" s="63"/>
      <c r="H32" s="63"/>
      <c r="I32" s="63"/>
      <c r="J32" s="65"/>
      <c r="K32" s="115"/>
      <c r="L32" s="63"/>
      <c r="M32" s="65"/>
      <c r="N32" s="115"/>
      <c r="O32" s="63"/>
      <c r="P32" s="123">
        <f t="shared" si="0"/>
        <v>0</v>
      </c>
      <c r="Q32" s="62">
        <f t="shared" si="1"/>
        <v>0</v>
      </c>
    </row>
    <row r="33" spans="1:17" ht="30" customHeight="1">
      <c r="A33" s="122">
        <v>26</v>
      </c>
      <c r="B33" s="63"/>
      <c r="C33" s="64"/>
      <c r="D33" s="64"/>
      <c r="E33" s="255"/>
      <c r="F33" s="255"/>
      <c r="G33" s="63"/>
      <c r="H33" s="63"/>
      <c r="I33" s="63"/>
      <c r="J33" s="65"/>
      <c r="K33" s="115"/>
      <c r="L33" s="63"/>
      <c r="M33" s="65"/>
      <c r="N33" s="115"/>
      <c r="O33" s="63"/>
      <c r="P33" s="123">
        <f t="shared" si="0"/>
        <v>0</v>
      </c>
      <c r="Q33" s="62">
        <f t="shared" si="1"/>
        <v>0</v>
      </c>
    </row>
    <row r="34" spans="1:17" ht="30" customHeight="1">
      <c r="A34" s="122">
        <v>27</v>
      </c>
      <c r="B34" s="63"/>
      <c r="C34" s="64"/>
      <c r="D34" s="64"/>
      <c r="E34" s="255"/>
      <c r="F34" s="255"/>
      <c r="G34" s="63"/>
      <c r="H34" s="63"/>
      <c r="I34" s="63"/>
      <c r="J34" s="65"/>
      <c r="K34" s="115"/>
      <c r="L34" s="63"/>
      <c r="M34" s="65"/>
      <c r="N34" s="115"/>
      <c r="O34" s="63"/>
      <c r="P34" s="123">
        <f t="shared" si="0"/>
        <v>0</v>
      </c>
      <c r="Q34" s="62">
        <f t="shared" si="1"/>
        <v>0</v>
      </c>
    </row>
    <row r="35" spans="1:17" ht="30" customHeight="1">
      <c r="A35" s="122">
        <v>28</v>
      </c>
      <c r="B35" s="63"/>
      <c r="C35" s="64"/>
      <c r="D35" s="64"/>
      <c r="E35" s="255"/>
      <c r="F35" s="255"/>
      <c r="G35" s="63"/>
      <c r="H35" s="63"/>
      <c r="I35" s="63"/>
      <c r="J35" s="65"/>
      <c r="K35" s="115"/>
      <c r="L35" s="63"/>
      <c r="M35" s="65"/>
      <c r="N35" s="115"/>
      <c r="O35" s="63"/>
      <c r="P35" s="123">
        <f t="shared" si="0"/>
        <v>0</v>
      </c>
      <c r="Q35" s="62">
        <f t="shared" si="1"/>
        <v>0</v>
      </c>
    </row>
    <row r="36" spans="1:17" ht="30" customHeight="1">
      <c r="A36" s="122">
        <v>29</v>
      </c>
      <c r="B36" s="63"/>
      <c r="C36" s="64"/>
      <c r="D36" s="64"/>
      <c r="E36" s="255"/>
      <c r="F36" s="255"/>
      <c r="G36" s="63"/>
      <c r="H36" s="63"/>
      <c r="I36" s="63"/>
      <c r="J36" s="65"/>
      <c r="K36" s="115"/>
      <c r="L36" s="63"/>
      <c r="M36" s="65"/>
      <c r="N36" s="115"/>
      <c r="O36" s="63"/>
      <c r="P36" s="123">
        <f t="shared" si="0"/>
        <v>0</v>
      </c>
      <c r="Q36" s="62">
        <f t="shared" si="1"/>
        <v>0</v>
      </c>
    </row>
    <row r="37" spans="1:17" ht="30" customHeight="1">
      <c r="A37" s="122">
        <v>30</v>
      </c>
      <c r="B37" s="63"/>
      <c r="C37" s="64"/>
      <c r="D37" s="64"/>
      <c r="E37" s="255"/>
      <c r="F37" s="255"/>
      <c r="G37" s="63"/>
      <c r="H37" s="63"/>
      <c r="I37" s="63"/>
      <c r="J37" s="65"/>
      <c r="K37" s="115"/>
      <c r="L37" s="63"/>
      <c r="M37" s="65"/>
      <c r="N37" s="115"/>
      <c r="O37" s="63"/>
      <c r="P37" s="123">
        <f t="shared" si="0"/>
        <v>0</v>
      </c>
      <c r="Q37" s="62">
        <f t="shared" si="1"/>
        <v>0</v>
      </c>
    </row>
    <row r="38" spans="1:17" ht="30" customHeight="1">
      <c r="A38" s="122">
        <v>31</v>
      </c>
      <c r="B38" s="63"/>
      <c r="C38" s="64"/>
      <c r="D38" s="64"/>
      <c r="E38" s="255"/>
      <c r="F38" s="255"/>
      <c r="G38" s="63"/>
      <c r="H38" s="63"/>
      <c r="I38" s="63"/>
      <c r="J38" s="65"/>
      <c r="K38" s="115"/>
      <c r="L38" s="63"/>
      <c r="M38" s="65"/>
      <c r="N38" s="115"/>
      <c r="O38" s="63"/>
      <c r="P38" s="123">
        <f t="shared" si="0"/>
        <v>0</v>
      </c>
      <c r="Q38" s="62">
        <f t="shared" si="1"/>
        <v>0</v>
      </c>
    </row>
    <row r="39" spans="1:17" ht="30" customHeight="1">
      <c r="A39" s="122">
        <v>32</v>
      </c>
      <c r="B39" s="63"/>
      <c r="C39" s="64"/>
      <c r="D39" s="64"/>
      <c r="E39" s="255"/>
      <c r="F39" s="255"/>
      <c r="G39" s="63"/>
      <c r="H39" s="63"/>
      <c r="I39" s="63"/>
      <c r="J39" s="65"/>
      <c r="K39" s="115"/>
      <c r="L39" s="63"/>
      <c r="M39" s="65"/>
      <c r="N39" s="115"/>
      <c r="O39" s="63"/>
      <c r="P39" s="123">
        <f t="shared" si="0"/>
        <v>0</v>
      </c>
      <c r="Q39" s="62">
        <f t="shared" si="1"/>
        <v>0</v>
      </c>
    </row>
    <row r="40" spans="1:17" ht="30" customHeight="1">
      <c r="A40" s="122">
        <v>33</v>
      </c>
      <c r="B40" s="63"/>
      <c r="C40" s="64"/>
      <c r="D40" s="64"/>
      <c r="E40" s="255"/>
      <c r="F40" s="255"/>
      <c r="G40" s="63"/>
      <c r="H40" s="63"/>
      <c r="I40" s="63"/>
      <c r="J40" s="65"/>
      <c r="K40" s="115"/>
      <c r="L40" s="63"/>
      <c r="M40" s="65"/>
      <c r="N40" s="115"/>
      <c r="O40" s="63"/>
      <c r="P40" s="123">
        <f t="shared" ref="P40:P71" si="2">N40*O40</f>
        <v>0</v>
      </c>
      <c r="Q40" s="62">
        <f t="shared" ref="Q40:Q71" si="3">K40*L40</f>
        <v>0</v>
      </c>
    </row>
    <row r="41" spans="1:17" ht="30" customHeight="1">
      <c r="A41" s="122">
        <v>34</v>
      </c>
      <c r="B41" s="63"/>
      <c r="C41" s="64"/>
      <c r="D41" s="64"/>
      <c r="E41" s="255"/>
      <c r="F41" s="255"/>
      <c r="G41" s="63"/>
      <c r="H41" s="63"/>
      <c r="I41" s="63"/>
      <c r="J41" s="65"/>
      <c r="K41" s="115"/>
      <c r="L41" s="63"/>
      <c r="M41" s="65"/>
      <c r="N41" s="115"/>
      <c r="O41" s="63"/>
      <c r="P41" s="123">
        <f t="shared" si="2"/>
        <v>0</v>
      </c>
      <c r="Q41" s="62">
        <f t="shared" si="3"/>
        <v>0</v>
      </c>
    </row>
    <row r="42" spans="1:17" ht="30" customHeight="1">
      <c r="A42" s="122">
        <v>35</v>
      </c>
      <c r="B42" s="63"/>
      <c r="C42" s="64"/>
      <c r="D42" s="64"/>
      <c r="E42" s="255"/>
      <c r="F42" s="255"/>
      <c r="G42" s="63"/>
      <c r="H42" s="63"/>
      <c r="I42" s="63"/>
      <c r="J42" s="65"/>
      <c r="K42" s="115"/>
      <c r="L42" s="63"/>
      <c r="M42" s="65"/>
      <c r="N42" s="115"/>
      <c r="O42" s="63"/>
      <c r="P42" s="123">
        <f t="shared" si="2"/>
        <v>0</v>
      </c>
      <c r="Q42" s="62">
        <f t="shared" si="3"/>
        <v>0</v>
      </c>
    </row>
    <row r="43" spans="1:17" ht="30" customHeight="1">
      <c r="A43" s="122">
        <v>36</v>
      </c>
      <c r="B43" s="63"/>
      <c r="C43" s="64"/>
      <c r="D43" s="64"/>
      <c r="E43" s="255"/>
      <c r="F43" s="255"/>
      <c r="G43" s="63"/>
      <c r="H43" s="63"/>
      <c r="I43" s="63"/>
      <c r="J43" s="65"/>
      <c r="K43" s="115"/>
      <c r="L43" s="63"/>
      <c r="M43" s="65"/>
      <c r="N43" s="115"/>
      <c r="O43" s="63"/>
      <c r="P43" s="123">
        <f t="shared" si="2"/>
        <v>0</v>
      </c>
      <c r="Q43" s="62">
        <f t="shared" si="3"/>
        <v>0</v>
      </c>
    </row>
    <row r="44" spans="1:17" ht="30" customHeight="1">
      <c r="A44" s="122">
        <v>37</v>
      </c>
      <c r="B44" s="63"/>
      <c r="C44" s="64"/>
      <c r="D44" s="64"/>
      <c r="E44" s="255"/>
      <c r="F44" s="255"/>
      <c r="G44" s="63"/>
      <c r="H44" s="63"/>
      <c r="I44" s="63"/>
      <c r="J44" s="65"/>
      <c r="K44" s="115"/>
      <c r="L44" s="63"/>
      <c r="M44" s="65"/>
      <c r="N44" s="115"/>
      <c r="O44" s="63"/>
      <c r="P44" s="123">
        <f t="shared" si="2"/>
        <v>0</v>
      </c>
      <c r="Q44" s="62">
        <f t="shared" si="3"/>
        <v>0</v>
      </c>
    </row>
    <row r="45" spans="1:17" ht="30" customHeight="1">
      <c r="A45" s="122">
        <v>38</v>
      </c>
      <c r="B45" s="63"/>
      <c r="C45" s="64"/>
      <c r="D45" s="64"/>
      <c r="E45" s="255"/>
      <c r="F45" s="255"/>
      <c r="G45" s="63"/>
      <c r="H45" s="63"/>
      <c r="I45" s="63"/>
      <c r="J45" s="65"/>
      <c r="K45" s="115"/>
      <c r="L45" s="63"/>
      <c r="M45" s="65"/>
      <c r="N45" s="115"/>
      <c r="O45" s="63"/>
      <c r="P45" s="123">
        <f t="shared" si="2"/>
        <v>0</v>
      </c>
      <c r="Q45" s="62">
        <f t="shared" si="3"/>
        <v>0</v>
      </c>
    </row>
    <row r="46" spans="1:17" ht="30" customHeight="1">
      <c r="A46" s="122">
        <v>39</v>
      </c>
      <c r="B46" s="63"/>
      <c r="C46" s="64"/>
      <c r="D46" s="64"/>
      <c r="E46" s="255"/>
      <c r="F46" s="255"/>
      <c r="G46" s="63"/>
      <c r="H46" s="63"/>
      <c r="I46" s="63"/>
      <c r="J46" s="65"/>
      <c r="K46" s="115"/>
      <c r="L46" s="63"/>
      <c r="M46" s="65"/>
      <c r="N46" s="115"/>
      <c r="O46" s="63"/>
      <c r="P46" s="123">
        <f t="shared" si="2"/>
        <v>0</v>
      </c>
      <c r="Q46" s="62">
        <f t="shared" si="3"/>
        <v>0</v>
      </c>
    </row>
    <row r="47" spans="1:17" ht="30" customHeight="1">
      <c r="A47" s="122">
        <v>40</v>
      </c>
      <c r="B47" s="63"/>
      <c r="C47" s="64"/>
      <c r="D47" s="64"/>
      <c r="E47" s="255"/>
      <c r="F47" s="255"/>
      <c r="G47" s="63"/>
      <c r="H47" s="63"/>
      <c r="I47" s="63"/>
      <c r="J47" s="65"/>
      <c r="K47" s="115"/>
      <c r="L47" s="63"/>
      <c r="M47" s="65"/>
      <c r="N47" s="115"/>
      <c r="O47" s="63"/>
      <c r="P47" s="123">
        <f t="shared" si="2"/>
        <v>0</v>
      </c>
      <c r="Q47" s="62">
        <f t="shared" si="3"/>
        <v>0</v>
      </c>
    </row>
    <row r="48" spans="1:17" ht="30" customHeight="1">
      <c r="A48" s="122">
        <v>41</v>
      </c>
      <c r="B48" s="63"/>
      <c r="C48" s="64"/>
      <c r="D48" s="64"/>
      <c r="E48" s="255"/>
      <c r="F48" s="255"/>
      <c r="G48" s="63"/>
      <c r="H48" s="63"/>
      <c r="I48" s="63"/>
      <c r="J48" s="65"/>
      <c r="K48" s="115"/>
      <c r="L48" s="63"/>
      <c r="M48" s="65"/>
      <c r="N48" s="115"/>
      <c r="O48" s="63"/>
      <c r="P48" s="123">
        <f t="shared" si="2"/>
        <v>0</v>
      </c>
      <c r="Q48" s="62">
        <f t="shared" si="3"/>
        <v>0</v>
      </c>
    </row>
    <row r="49" spans="1:17" ht="30" customHeight="1">
      <c r="A49" s="122">
        <v>42</v>
      </c>
      <c r="B49" s="63"/>
      <c r="C49" s="64"/>
      <c r="D49" s="64"/>
      <c r="E49" s="255"/>
      <c r="F49" s="255"/>
      <c r="G49" s="63"/>
      <c r="H49" s="63"/>
      <c r="I49" s="63"/>
      <c r="J49" s="65"/>
      <c r="K49" s="115"/>
      <c r="L49" s="63"/>
      <c r="M49" s="65"/>
      <c r="N49" s="115"/>
      <c r="O49" s="63"/>
      <c r="P49" s="123">
        <f t="shared" si="2"/>
        <v>0</v>
      </c>
      <c r="Q49" s="62">
        <f t="shared" si="3"/>
        <v>0</v>
      </c>
    </row>
    <row r="50" spans="1:17" ht="30" customHeight="1">
      <c r="A50" s="122">
        <v>43</v>
      </c>
      <c r="B50" s="63"/>
      <c r="C50" s="64"/>
      <c r="D50" s="64"/>
      <c r="E50" s="255"/>
      <c r="F50" s="255"/>
      <c r="G50" s="63"/>
      <c r="H50" s="63"/>
      <c r="I50" s="63"/>
      <c r="J50" s="65"/>
      <c r="K50" s="115"/>
      <c r="L50" s="63"/>
      <c r="M50" s="65"/>
      <c r="N50" s="115"/>
      <c r="O50" s="63"/>
      <c r="P50" s="123">
        <f t="shared" si="2"/>
        <v>0</v>
      </c>
      <c r="Q50" s="62">
        <f t="shared" si="3"/>
        <v>0</v>
      </c>
    </row>
    <row r="51" spans="1:17" ht="30" customHeight="1">
      <c r="A51" s="122">
        <v>44</v>
      </c>
      <c r="B51" s="63"/>
      <c r="C51" s="64"/>
      <c r="D51" s="64"/>
      <c r="E51" s="255"/>
      <c r="F51" s="255"/>
      <c r="G51" s="63"/>
      <c r="H51" s="63"/>
      <c r="I51" s="63"/>
      <c r="J51" s="65"/>
      <c r="K51" s="115"/>
      <c r="L51" s="63"/>
      <c r="M51" s="65"/>
      <c r="N51" s="115"/>
      <c r="O51" s="63"/>
      <c r="P51" s="123">
        <f t="shared" si="2"/>
        <v>0</v>
      </c>
      <c r="Q51" s="62">
        <f t="shared" si="3"/>
        <v>0</v>
      </c>
    </row>
    <row r="52" spans="1:17" ht="30" customHeight="1">
      <c r="A52" s="122">
        <v>45</v>
      </c>
      <c r="B52" s="63"/>
      <c r="C52" s="64"/>
      <c r="D52" s="64"/>
      <c r="E52" s="255"/>
      <c r="F52" s="255"/>
      <c r="G52" s="63"/>
      <c r="H52" s="63"/>
      <c r="I52" s="63"/>
      <c r="J52" s="65"/>
      <c r="K52" s="115"/>
      <c r="L52" s="63"/>
      <c r="M52" s="65"/>
      <c r="N52" s="115"/>
      <c r="O52" s="63"/>
      <c r="P52" s="123">
        <f t="shared" si="2"/>
        <v>0</v>
      </c>
      <c r="Q52" s="62">
        <f t="shared" si="3"/>
        <v>0</v>
      </c>
    </row>
    <row r="53" spans="1:17" ht="30" customHeight="1">
      <c r="A53" s="122">
        <v>46</v>
      </c>
      <c r="B53" s="63"/>
      <c r="C53" s="64"/>
      <c r="D53" s="64"/>
      <c r="E53" s="255"/>
      <c r="F53" s="255"/>
      <c r="G53" s="63"/>
      <c r="H53" s="63"/>
      <c r="I53" s="63"/>
      <c r="J53" s="65"/>
      <c r="K53" s="115"/>
      <c r="L53" s="63"/>
      <c r="M53" s="65"/>
      <c r="N53" s="115"/>
      <c r="O53" s="63"/>
      <c r="P53" s="123">
        <f t="shared" si="2"/>
        <v>0</v>
      </c>
      <c r="Q53" s="62">
        <f t="shared" si="3"/>
        <v>0</v>
      </c>
    </row>
    <row r="54" spans="1:17" ht="30" customHeight="1">
      <c r="A54" s="122">
        <v>47</v>
      </c>
      <c r="B54" s="63"/>
      <c r="C54" s="64"/>
      <c r="D54" s="64"/>
      <c r="E54" s="255"/>
      <c r="F54" s="255"/>
      <c r="G54" s="63"/>
      <c r="H54" s="63"/>
      <c r="I54" s="63"/>
      <c r="J54" s="65"/>
      <c r="K54" s="115"/>
      <c r="L54" s="63"/>
      <c r="M54" s="65"/>
      <c r="N54" s="115"/>
      <c r="O54" s="63"/>
      <c r="P54" s="123">
        <f t="shared" si="2"/>
        <v>0</v>
      </c>
      <c r="Q54" s="62">
        <f t="shared" si="3"/>
        <v>0</v>
      </c>
    </row>
    <row r="55" spans="1:17" ht="30" customHeight="1">
      <c r="A55" s="122">
        <v>48</v>
      </c>
      <c r="B55" s="63"/>
      <c r="C55" s="64"/>
      <c r="D55" s="64"/>
      <c r="E55" s="255"/>
      <c r="F55" s="255"/>
      <c r="G55" s="63"/>
      <c r="H55" s="63"/>
      <c r="I55" s="63"/>
      <c r="J55" s="65"/>
      <c r="K55" s="115"/>
      <c r="L55" s="63"/>
      <c r="M55" s="65"/>
      <c r="N55" s="115"/>
      <c r="O55" s="63"/>
      <c r="P55" s="123">
        <f t="shared" si="2"/>
        <v>0</v>
      </c>
      <c r="Q55" s="62">
        <f t="shared" si="3"/>
        <v>0</v>
      </c>
    </row>
    <row r="56" spans="1:17" ht="30" customHeight="1">
      <c r="A56" s="122">
        <v>49</v>
      </c>
      <c r="B56" s="63"/>
      <c r="C56" s="64"/>
      <c r="D56" s="64"/>
      <c r="E56" s="255"/>
      <c r="F56" s="255"/>
      <c r="G56" s="63"/>
      <c r="H56" s="63"/>
      <c r="I56" s="63"/>
      <c r="J56" s="65"/>
      <c r="K56" s="115"/>
      <c r="L56" s="63"/>
      <c r="M56" s="65"/>
      <c r="N56" s="115"/>
      <c r="O56" s="63"/>
      <c r="P56" s="123">
        <f t="shared" si="2"/>
        <v>0</v>
      </c>
      <c r="Q56" s="62">
        <f t="shared" si="3"/>
        <v>0</v>
      </c>
    </row>
    <row r="57" spans="1:17" ht="30" customHeight="1">
      <c r="A57" s="122">
        <v>50</v>
      </c>
      <c r="B57" s="63"/>
      <c r="C57" s="64"/>
      <c r="D57" s="64"/>
      <c r="E57" s="255"/>
      <c r="F57" s="255"/>
      <c r="G57" s="63"/>
      <c r="H57" s="63"/>
      <c r="I57" s="63"/>
      <c r="J57" s="65"/>
      <c r="K57" s="115"/>
      <c r="L57" s="63"/>
      <c r="M57" s="65"/>
      <c r="N57" s="115"/>
      <c r="O57" s="63"/>
      <c r="P57" s="123">
        <f t="shared" si="2"/>
        <v>0</v>
      </c>
      <c r="Q57" s="62">
        <f t="shared" si="3"/>
        <v>0</v>
      </c>
    </row>
    <row r="58" spans="1:17" ht="30" customHeight="1">
      <c r="A58" s="122">
        <v>51</v>
      </c>
      <c r="B58" s="63"/>
      <c r="C58" s="64"/>
      <c r="D58" s="64"/>
      <c r="E58" s="255"/>
      <c r="F58" s="255"/>
      <c r="G58" s="63"/>
      <c r="H58" s="63"/>
      <c r="I58" s="63"/>
      <c r="J58" s="65"/>
      <c r="K58" s="115"/>
      <c r="L58" s="63"/>
      <c r="M58" s="65"/>
      <c r="N58" s="115"/>
      <c r="O58" s="63"/>
      <c r="P58" s="123">
        <f t="shared" si="2"/>
        <v>0</v>
      </c>
      <c r="Q58" s="62">
        <f t="shared" si="3"/>
        <v>0</v>
      </c>
    </row>
    <row r="59" spans="1:17" ht="30" customHeight="1">
      <c r="A59" s="122">
        <v>52</v>
      </c>
      <c r="B59" s="63"/>
      <c r="C59" s="64"/>
      <c r="D59" s="64"/>
      <c r="E59" s="255"/>
      <c r="F59" s="255"/>
      <c r="G59" s="63"/>
      <c r="H59" s="63"/>
      <c r="I59" s="63"/>
      <c r="J59" s="65"/>
      <c r="K59" s="115"/>
      <c r="L59" s="63"/>
      <c r="M59" s="65"/>
      <c r="N59" s="115"/>
      <c r="O59" s="63"/>
      <c r="P59" s="123">
        <f t="shared" si="2"/>
        <v>0</v>
      </c>
      <c r="Q59" s="62">
        <f t="shared" si="3"/>
        <v>0</v>
      </c>
    </row>
    <row r="60" spans="1:17" ht="30" customHeight="1">
      <c r="A60" s="122">
        <v>53</v>
      </c>
      <c r="B60" s="63"/>
      <c r="C60" s="64"/>
      <c r="D60" s="64"/>
      <c r="E60" s="255"/>
      <c r="F60" s="255"/>
      <c r="G60" s="63"/>
      <c r="H60" s="63"/>
      <c r="I60" s="63"/>
      <c r="J60" s="65"/>
      <c r="K60" s="115"/>
      <c r="L60" s="63"/>
      <c r="M60" s="65"/>
      <c r="N60" s="115"/>
      <c r="O60" s="63"/>
      <c r="P60" s="123">
        <f t="shared" si="2"/>
        <v>0</v>
      </c>
      <c r="Q60" s="62">
        <f t="shared" si="3"/>
        <v>0</v>
      </c>
    </row>
    <row r="61" spans="1:17" ht="30" customHeight="1">
      <c r="A61" s="122">
        <v>54</v>
      </c>
      <c r="B61" s="63"/>
      <c r="C61" s="64"/>
      <c r="D61" s="64"/>
      <c r="E61" s="255"/>
      <c r="F61" s="255"/>
      <c r="G61" s="63"/>
      <c r="H61" s="63"/>
      <c r="I61" s="63"/>
      <c r="J61" s="65"/>
      <c r="K61" s="115"/>
      <c r="L61" s="63"/>
      <c r="M61" s="65"/>
      <c r="N61" s="115"/>
      <c r="O61" s="63"/>
      <c r="P61" s="123">
        <f t="shared" si="2"/>
        <v>0</v>
      </c>
      <c r="Q61" s="62">
        <f t="shared" si="3"/>
        <v>0</v>
      </c>
    </row>
    <row r="62" spans="1:17" ht="30" customHeight="1">
      <c r="A62" s="122">
        <v>55</v>
      </c>
      <c r="B62" s="63"/>
      <c r="C62" s="64"/>
      <c r="D62" s="64"/>
      <c r="E62" s="255"/>
      <c r="F62" s="255"/>
      <c r="G62" s="63"/>
      <c r="H62" s="63"/>
      <c r="I62" s="63"/>
      <c r="J62" s="65"/>
      <c r="K62" s="115"/>
      <c r="L62" s="63"/>
      <c r="M62" s="65"/>
      <c r="N62" s="115"/>
      <c r="O62" s="63"/>
      <c r="P62" s="123">
        <f t="shared" si="2"/>
        <v>0</v>
      </c>
      <c r="Q62" s="62">
        <f t="shared" si="3"/>
        <v>0</v>
      </c>
    </row>
    <row r="63" spans="1:17" ht="30" customHeight="1">
      <c r="A63" s="122">
        <v>56</v>
      </c>
      <c r="B63" s="63"/>
      <c r="C63" s="64"/>
      <c r="D63" s="64"/>
      <c r="E63" s="255"/>
      <c r="F63" s="255"/>
      <c r="G63" s="63"/>
      <c r="H63" s="63"/>
      <c r="I63" s="63"/>
      <c r="J63" s="65"/>
      <c r="K63" s="115"/>
      <c r="L63" s="63"/>
      <c r="M63" s="65"/>
      <c r="N63" s="115"/>
      <c r="O63" s="63"/>
      <c r="P63" s="123">
        <f t="shared" si="2"/>
        <v>0</v>
      </c>
      <c r="Q63" s="62">
        <f t="shared" si="3"/>
        <v>0</v>
      </c>
    </row>
    <row r="64" spans="1:17" ht="30" customHeight="1">
      <c r="A64" s="122">
        <v>57</v>
      </c>
      <c r="B64" s="63"/>
      <c r="C64" s="64"/>
      <c r="D64" s="64"/>
      <c r="E64" s="255"/>
      <c r="F64" s="255"/>
      <c r="G64" s="63"/>
      <c r="H64" s="63"/>
      <c r="I64" s="63"/>
      <c r="J64" s="65"/>
      <c r="K64" s="115"/>
      <c r="L64" s="63"/>
      <c r="M64" s="65"/>
      <c r="N64" s="115"/>
      <c r="O64" s="63"/>
      <c r="P64" s="123">
        <f t="shared" si="2"/>
        <v>0</v>
      </c>
      <c r="Q64" s="62">
        <f t="shared" si="3"/>
        <v>0</v>
      </c>
    </row>
    <row r="65" spans="1:17" ht="30" customHeight="1">
      <c r="A65" s="122">
        <v>58</v>
      </c>
      <c r="B65" s="63"/>
      <c r="C65" s="64"/>
      <c r="D65" s="64"/>
      <c r="E65" s="255"/>
      <c r="F65" s="255"/>
      <c r="G65" s="63"/>
      <c r="H65" s="63"/>
      <c r="I65" s="63"/>
      <c r="J65" s="65"/>
      <c r="K65" s="115"/>
      <c r="L65" s="63"/>
      <c r="M65" s="65"/>
      <c r="N65" s="115"/>
      <c r="O65" s="63"/>
      <c r="P65" s="123">
        <f t="shared" si="2"/>
        <v>0</v>
      </c>
      <c r="Q65" s="62">
        <f t="shared" si="3"/>
        <v>0</v>
      </c>
    </row>
    <row r="66" spans="1:17" ht="30" customHeight="1">
      <c r="A66" s="122">
        <v>59</v>
      </c>
      <c r="B66" s="63"/>
      <c r="C66" s="64"/>
      <c r="D66" s="64"/>
      <c r="E66" s="255"/>
      <c r="F66" s="255"/>
      <c r="G66" s="63"/>
      <c r="H66" s="63"/>
      <c r="I66" s="63"/>
      <c r="J66" s="65"/>
      <c r="K66" s="115"/>
      <c r="L66" s="63"/>
      <c r="M66" s="65"/>
      <c r="N66" s="115"/>
      <c r="O66" s="63"/>
      <c r="P66" s="123">
        <f t="shared" si="2"/>
        <v>0</v>
      </c>
      <c r="Q66" s="62">
        <f t="shared" si="3"/>
        <v>0</v>
      </c>
    </row>
    <row r="67" spans="1:17" ht="30" customHeight="1">
      <c r="A67" s="122">
        <v>60</v>
      </c>
      <c r="B67" s="63"/>
      <c r="C67" s="64"/>
      <c r="D67" s="64"/>
      <c r="E67" s="255"/>
      <c r="F67" s="255"/>
      <c r="G67" s="63"/>
      <c r="H67" s="63"/>
      <c r="I67" s="63"/>
      <c r="J67" s="65"/>
      <c r="K67" s="115"/>
      <c r="L67" s="63"/>
      <c r="M67" s="65"/>
      <c r="N67" s="115"/>
      <c r="O67" s="63"/>
      <c r="P67" s="123">
        <f t="shared" si="2"/>
        <v>0</v>
      </c>
      <c r="Q67" s="62">
        <f t="shared" si="3"/>
        <v>0</v>
      </c>
    </row>
    <row r="68" spans="1:17" ht="30" customHeight="1">
      <c r="A68" s="122">
        <v>61</v>
      </c>
      <c r="B68" s="63"/>
      <c r="C68" s="64"/>
      <c r="D68" s="64"/>
      <c r="E68" s="255"/>
      <c r="F68" s="255"/>
      <c r="G68" s="63"/>
      <c r="H68" s="63"/>
      <c r="I68" s="63"/>
      <c r="J68" s="65"/>
      <c r="K68" s="115"/>
      <c r="L68" s="63"/>
      <c r="M68" s="65"/>
      <c r="N68" s="115"/>
      <c r="O68" s="63"/>
      <c r="P68" s="123">
        <f t="shared" si="2"/>
        <v>0</v>
      </c>
      <c r="Q68" s="62">
        <f t="shared" si="3"/>
        <v>0</v>
      </c>
    </row>
    <row r="69" spans="1:17" ht="30" customHeight="1">
      <c r="A69" s="122">
        <v>62</v>
      </c>
      <c r="B69" s="63"/>
      <c r="C69" s="64"/>
      <c r="D69" s="64"/>
      <c r="E69" s="255"/>
      <c r="F69" s="255"/>
      <c r="G69" s="63"/>
      <c r="H69" s="63"/>
      <c r="I69" s="63"/>
      <c r="J69" s="65"/>
      <c r="K69" s="115"/>
      <c r="L69" s="63"/>
      <c r="M69" s="65"/>
      <c r="N69" s="115"/>
      <c r="O69" s="63"/>
      <c r="P69" s="123">
        <f t="shared" si="2"/>
        <v>0</v>
      </c>
      <c r="Q69" s="62">
        <f t="shared" si="3"/>
        <v>0</v>
      </c>
    </row>
    <row r="70" spans="1:17" ht="30" customHeight="1">
      <c r="A70" s="122">
        <v>63</v>
      </c>
      <c r="B70" s="63"/>
      <c r="C70" s="64"/>
      <c r="D70" s="64"/>
      <c r="E70" s="255"/>
      <c r="F70" s="255"/>
      <c r="G70" s="63"/>
      <c r="H70" s="63"/>
      <c r="I70" s="63"/>
      <c r="J70" s="65"/>
      <c r="K70" s="115"/>
      <c r="L70" s="63"/>
      <c r="M70" s="65"/>
      <c r="N70" s="115"/>
      <c r="O70" s="63"/>
      <c r="P70" s="123">
        <f t="shared" si="2"/>
        <v>0</v>
      </c>
      <c r="Q70" s="62">
        <f t="shared" si="3"/>
        <v>0</v>
      </c>
    </row>
    <row r="71" spans="1:17" ht="30" customHeight="1">
      <c r="A71" s="122">
        <v>64</v>
      </c>
      <c r="B71" s="63"/>
      <c r="C71" s="64"/>
      <c r="D71" s="64"/>
      <c r="E71" s="255"/>
      <c r="F71" s="255"/>
      <c r="G71" s="63"/>
      <c r="H71" s="63"/>
      <c r="I71" s="63"/>
      <c r="J71" s="65"/>
      <c r="K71" s="115"/>
      <c r="L71" s="63"/>
      <c r="M71" s="65"/>
      <c r="N71" s="115"/>
      <c r="O71" s="63"/>
      <c r="P71" s="123">
        <f t="shared" si="2"/>
        <v>0</v>
      </c>
      <c r="Q71" s="62">
        <f t="shared" si="3"/>
        <v>0</v>
      </c>
    </row>
    <row r="72" spans="1:17" ht="30" customHeight="1">
      <c r="A72" s="122">
        <v>65</v>
      </c>
      <c r="B72" s="63"/>
      <c r="C72" s="64"/>
      <c r="D72" s="64"/>
      <c r="E72" s="255"/>
      <c r="F72" s="255"/>
      <c r="G72" s="63"/>
      <c r="H72" s="63"/>
      <c r="I72" s="63"/>
      <c r="J72" s="65"/>
      <c r="K72" s="115"/>
      <c r="L72" s="63"/>
      <c r="M72" s="65"/>
      <c r="N72" s="115"/>
      <c r="O72" s="63"/>
      <c r="P72" s="123">
        <f t="shared" ref="P72:P103" si="4">N72*O72</f>
        <v>0</v>
      </c>
      <c r="Q72" s="62">
        <f t="shared" ref="Q72:Q107" si="5">K72*L72</f>
        <v>0</v>
      </c>
    </row>
    <row r="73" spans="1:17" ht="30" customHeight="1">
      <c r="A73" s="122">
        <v>66</v>
      </c>
      <c r="B73" s="63"/>
      <c r="C73" s="64"/>
      <c r="D73" s="64"/>
      <c r="E73" s="255"/>
      <c r="F73" s="255"/>
      <c r="G73" s="63"/>
      <c r="H73" s="63"/>
      <c r="I73" s="63"/>
      <c r="J73" s="65"/>
      <c r="K73" s="115"/>
      <c r="L73" s="63"/>
      <c r="M73" s="65"/>
      <c r="N73" s="115"/>
      <c r="O73" s="63"/>
      <c r="P73" s="123">
        <f t="shared" si="4"/>
        <v>0</v>
      </c>
      <c r="Q73" s="62">
        <f t="shared" si="5"/>
        <v>0</v>
      </c>
    </row>
    <row r="74" spans="1:17" ht="30" customHeight="1">
      <c r="A74" s="122">
        <v>67</v>
      </c>
      <c r="B74" s="63"/>
      <c r="C74" s="64"/>
      <c r="D74" s="64"/>
      <c r="E74" s="255"/>
      <c r="F74" s="255"/>
      <c r="G74" s="63"/>
      <c r="H74" s="63"/>
      <c r="I74" s="63"/>
      <c r="J74" s="65"/>
      <c r="K74" s="115"/>
      <c r="L74" s="63"/>
      <c r="M74" s="65"/>
      <c r="N74" s="115"/>
      <c r="O74" s="63"/>
      <c r="P74" s="123">
        <f t="shared" si="4"/>
        <v>0</v>
      </c>
      <c r="Q74" s="62">
        <f t="shared" si="5"/>
        <v>0</v>
      </c>
    </row>
    <row r="75" spans="1:17" ht="30" customHeight="1">
      <c r="A75" s="122">
        <v>68</v>
      </c>
      <c r="B75" s="63"/>
      <c r="C75" s="64"/>
      <c r="D75" s="64"/>
      <c r="E75" s="255"/>
      <c r="F75" s="255"/>
      <c r="G75" s="63"/>
      <c r="H75" s="63"/>
      <c r="I75" s="63"/>
      <c r="J75" s="65"/>
      <c r="K75" s="115"/>
      <c r="L75" s="63"/>
      <c r="M75" s="65"/>
      <c r="N75" s="115"/>
      <c r="O75" s="63"/>
      <c r="P75" s="123">
        <f t="shared" si="4"/>
        <v>0</v>
      </c>
      <c r="Q75" s="62">
        <f t="shared" si="5"/>
        <v>0</v>
      </c>
    </row>
    <row r="76" spans="1:17" ht="30" customHeight="1">
      <c r="A76" s="122">
        <v>69</v>
      </c>
      <c r="B76" s="63"/>
      <c r="C76" s="64"/>
      <c r="D76" s="64"/>
      <c r="E76" s="255"/>
      <c r="F76" s="255"/>
      <c r="G76" s="63"/>
      <c r="H76" s="63"/>
      <c r="I76" s="63"/>
      <c r="J76" s="65"/>
      <c r="K76" s="115"/>
      <c r="L76" s="63"/>
      <c r="M76" s="65"/>
      <c r="N76" s="115"/>
      <c r="O76" s="63"/>
      <c r="P76" s="123">
        <f t="shared" si="4"/>
        <v>0</v>
      </c>
      <c r="Q76" s="62">
        <f t="shared" si="5"/>
        <v>0</v>
      </c>
    </row>
    <row r="77" spans="1:17" ht="30" customHeight="1">
      <c r="A77" s="122">
        <v>70</v>
      </c>
      <c r="B77" s="63"/>
      <c r="C77" s="64"/>
      <c r="D77" s="64"/>
      <c r="E77" s="255"/>
      <c r="F77" s="255"/>
      <c r="G77" s="63"/>
      <c r="H77" s="63"/>
      <c r="I77" s="63"/>
      <c r="J77" s="65"/>
      <c r="K77" s="115"/>
      <c r="L77" s="63"/>
      <c r="M77" s="65"/>
      <c r="N77" s="115"/>
      <c r="O77" s="63"/>
      <c r="P77" s="123">
        <f t="shared" si="4"/>
        <v>0</v>
      </c>
      <c r="Q77" s="62">
        <f t="shared" si="5"/>
        <v>0</v>
      </c>
    </row>
    <row r="78" spans="1:17" ht="30" customHeight="1">
      <c r="A78" s="122">
        <v>71</v>
      </c>
      <c r="B78" s="63"/>
      <c r="C78" s="64"/>
      <c r="D78" s="64"/>
      <c r="E78" s="255"/>
      <c r="F78" s="255"/>
      <c r="G78" s="63"/>
      <c r="H78" s="63"/>
      <c r="I78" s="63"/>
      <c r="J78" s="65"/>
      <c r="K78" s="115"/>
      <c r="L78" s="63"/>
      <c r="M78" s="65"/>
      <c r="N78" s="115"/>
      <c r="O78" s="63"/>
      <c r="P78" s="123">
        <f t="shared" si="4"/>
        <v>0</v>
      </c>
      <c r="Q78" s="62">
        <f t="shared" si="5"/>
        <v>0</v>
      </c>
    </row>
    <row r="79" spans="1:17" ht="30" customHeight="1">
      <c r="A79" s="122">
        <v>72</v>
      </c>
      <c r="B79" s="63"/>
      <c r="C79" s="64"/>
      <c r="D79" s="64"/>
      <c r="E79" s="255"/>
      <c r="F79" s="255"/>
      <c r="G79" s="63"/>
      <c r="H79" s="63"/>
      <c r="I79" s="63"/>
      <c r="J79" s="65"/>
      <c r="K79" s="115"/>
      <c r="L79" s="63"/>
      <c r="M79" s="65"/>
      <c r="N79" s="115"/>
      <c r="O79" s="63"/>
      <c r="P79" s="123">
        <f t="shared" si="4"/>
        <v>0</v>
      </c>
      <c r="Q79" s="62">
        <f t="shared" si="5"/>
        <v>0</v>
      </c>
    </row>
    <row r="80" spans="1:17" ht="30" customHeight="1">
      <c r="A80" s="122">
        <v>73</v>
      </c>
      <c r="B80" s="63"/>
      <c r="C80" s="64"/>
      <c r="D80" s="64"/>
      <c r="E80" s="255"/>
      <c r="F80" s="255"/>
      <c r="G80" s="63"/>
      <c r="H80" s="63"/>
      <c r="I80" s="63"/>
      <c r="J80" s="65"/>
      <c r="K80" s="115"/>
      <c r="L80" s="63"/>
      <c r="M80" s="65"/>
      <c r="N80" s="115"/>
      <c r="O80" s="63"/>
      <c r="P80" s="123">
        <f t="shared" si="4"/>
        <v>0</v>
      </c>
      <c r="Q80" s="62">
        <f t="shared" si="5"/>
        <v>0</v>
      </c>
    </row>
    <row r="81" spans="1:17" ht="30" customHeight="1">
      <c r="A81" s="122">
        <v>74</v>
      </c>
      <c r="B81" s="63"/>
      <c r="C81" s="64"/>
      <c r="D81" s="64"/>
      <c r="E81" s="255"/>
      <c r="F81" s="255"/>
      <c r="G81" s="63"/>
      <c r="H81" s="63"/>
      <c r="I81" s="63"/>
      <c r="J81" s="65"/>
      <c r="K81" s="115"/>
      <c r="L81" s="63"/>
      <c r="M81" s="65"/>
      <c r="N81" s="115"/>
      <c r="O81" s="63"/>
      <c r="P81" s="123">
        <f t="shared" si="4"/>
        <v>0</v>
      </c>
      <c r="Q81" s="62">
        <f t="shared" si="5"/>
        <v>0</v>
      </c>
    </row>
    <row r="82" spans="1:17" ht="30" customHeight="1">
      <c r="A82" s="122">
        <v>75</v>
      </c>
      <c r="B82" s="63"/>
      <c r="C82" s="64"/>
      <c r="D82" s="64"/>
      <c r="E82" s="255"/>
      <c r="F82" s="255"/>
      <c r="G82" s="63"/>
      <c r="H82" s="63"/>
      <c r="I82" s="63"/>
      <c r="J82" s="65"/>
      <c r="K82" s="115"/>
      <c r="L82" s="63"/>
      <c r="M82" s="65"/>
      <c r="N82" s="115"/>
      <c r="O82" s="63"/>
      <c r="P82" s="123">
        <f t="shared" si="4"/>
        <v>0</v>
      </c>
      <c r="Q82" s="62">
        <f t="shared" si="5"/>
        <v>0</v>
      </c>
    </row>
    <row r="83" spans="1:17" ht="30" customHeight="1">
      <c r="A83" s="122">
        <v>76</v>
      </c>
      <c r="B83" s="63"/>
      <c r="C83" s="64"/>
      <c r="D83" s="64"/>
      <c r="E83" s="255"/>
      <c r="F83" s="255"/>
      <c r="G83" s="63"/>
      <c r="H83" s="63"/>
      <c r="I83" s="63"/>
      <c r="J83" s="65"/>
      <c r="K83" s="115"/>
      <c r="L83" s="63"/>
      <c r="M83" s="65"/>
      <c r="N83" s="115"/>
      <c r="O83" s="63"/>
      <c r="P83" s="123">
        <f t="shared" si="4"/>
        <v>0</v>
      </c>
      <c r="Q83" s="62">
        <f t="shared" si="5"/>
        <v>0</v>
      </c>
    </row>
    <row r="84" spans="1:17" ht="30" customHeight="1">
      <c r="A84" s="122">
        <v>77</v>
      </c>
      <c r="B84" s="63"/>
      <c r="C84" s="64"/>
      <c r="D84" s="64"/>
      <c r="E84" s="255"/>
      <c r="F84" s="255"/>
      <c r="G84" s="63"/>
      <c r="H84" s="63"/>
      <c r="I84" s="63"/>
      <c r="J84" s="65"/>
      <c r="K84" s="115"/>
      <c r="L84" s="63"/>
      <c r="M84" s="65"/>
      <c r="N84" s="115"/>
      <c r="O84" s="63"/>
      <c r="P84" s="123">
        <f t="shared" si="4"/>
        <v>0</v>
      </c>
      <c r="Q84" s="62">
        <f t="shared" si="5"/>
        <v>0</v>
      </c>
    </row>
    <row r="85" spans="1:17" ht="30" customHeight="1">
      <c r="A85" s="122">
        <v>78</v>
      </c>
      <c r="B85" s="63"/>
      <c r="C85" s="64"/>
      <c r="D85" s="64"/>
      <c r="E85" s="255"/>
      <c r="F85" s="255"/>
      <c r="G85" s="63"/>
      <c r="H85" s="63"/>
      <c r="I85" s="63"/>
      <c r="J85" s="65"/>
      <c r="K85" s="115"/>
      <c r="L85" s="63"/>
      <c r="M85" s="65"/>
      <c r="N85" s="115"/>
      <c r="O85" s="63"/>
      <c r="P85" s="123">
        <f t="shared" si="4"/>
        <v>0</v>
      </c>
      <c r="Q85" s="62">
        <f t="shared" si="5"/>
        <v>0</v>
      </c>
    </row>
    <row r="86" spans="1:17" ht="30" customHeight="1">
      <c r="A86" s="122">
        <v>79</v>
      </c>
      <c r="B86" s="63"/>
      <c r="C86" s="64"/>
      <c r="D86" s="64"/>
      <c r="E86" s="255"/>
      <c r="F86" s="255"/>
      <c r="G86" s="63"/>
      <c r="H86" s="63"/>
      <c r="I86" s="63"/>
      <c r="J86" s="65"/>
      <c r="K86" s="115"/>
      <c r="L86" s="63"/>
      <c r="M86" s="65"/>
      <c r="N86" s="115"/>
      <c r="O86" s="63"/>
      <c r="P86" s="123">
        <f t="shared" si="4"/>
        <v>0</v>
      </c>
      <c r="Q86" s="62">
        <f t="shared" si="5"/>
        <v>0</v>
      </c>
    </row>
    <row r="87" spans="1:17" ht="30" customHeight="1">
      <c r="A87" s="122">
        <v>80</v>
      </c>
      <c r="B87" s="63"/>
      <c r="C87" s="64"/>
      <c r="D87" s="64"/>
      <c r="E87" s="255"/>
      <c r="F87" s="255"/>
      <c r="G87" s="63"/>
      <c r="H87" s="63"/>
      <c r="I87" s="63"/>
      <c r="J87" s="65"/>
      <c r="K87" s="115"/>
      <c r="L87" s="63"/>
      <c r="M87" s="65"/>
      <c r="N87" s="115"/>
      <c r="O87" s="63"/>
      <c r="P87" s="123">
        <f t="shared" si="4"/>
        <v>0</v>
      </c>
      <c r="Q87" s="62">
        <f t="shared" si="5"/>
        <v>0</v>
      </c>
    </row>
    <row r="88" spans="1:17" ht="30" customHeight="1">
      <c r="A88" s="122">
        <v>81</v>
      </c>
      <c r="B88" s="63"/>
      <c r="C88" s="64"/>
      <c r="D88" s="64"/>
      <c r="E88" s="255"/>
      <c r="F88" s="255"/>
      <c r="G88" s="63"/>
      <c r="H88" s="63"/>
      <c r="I88" s="63"/>
      <c r="J88" s="65"/>
      <c r="K88" s="115"/>
      <c r="L88" s="63"/>
      <c r="M88" s="65"/>
      <c r="N88" s="115"/>
      <c r="O88" s="63"/>
      <c r="P88" s="123">
        <f t="shared" si="4"/>
        <v>0</v>
      </c>
      <c r="Q88" s="62">
        <f t="shared" si="5"/>
        <v>0</v>
      </c>
    </row>
    <row r="89" spans="1:17" ht="30" customHeight="1">
      <c r="A89" s="122">
        <v>82</v>
      </c>
      <c r="B89" s="63"/>
      <c r="C89" s="64"/>
      <c r="D89" s="64"/>
      <c r="E89" s="255"/>
      <c r="F89" s="255"/>
      <c r="G89" s="63"/>
      <c r="H89" s="63"/>
      <c r="I89" s="63"/>
      <c r="J89" s="65"/>
      <c r="K89" s="115"/>
      <c r="L89" s="63"/>
      <c r="M89" s="65"/>
      <c r="N89" s="115"/>
      <c r="O89" s="63"/>
      <c r="P89" s="123">
        <f t="shared" si="4"/>
        <v>0</v>
      </c>
      <c r="Q89" s="62">
        <f t="shared" si="5"/>
        <v>0</v>
      </c>
    </row>
    <row r="90" spans="1:17" ht="30" customHeight="1">
      <c r="A90" s="122">
        <v>83</v>
      </c>
      <c r="B90" s="63"/>
      <c r="C90" s="64"/>
      <c r="D90" s="64"/>
      <c r="E90" s="255"/>
      <c r="F90" s="255"/>
      <c r="G90" s="63"/>
      <c r="H90" s="63"/>
      <c r="I90" s="63"/>
      <c r="J90" s="65"/>
      <c r="K90" s="115"/>
      <c r="L90" s="63"/>
      <c r="M90" s="65"/>
      <c r="N90" s="115"/>
      <c r="O90" s="63"/>
      <c r="P90" s="123">
        <f t="shared" si="4"/>
        <v>0</v>
      </c>
      <c r="Q90" s="62">
        <f t="shared" si="5"/>
        <v>0</v>
      </c>
    </row>
    <row r="91" spans="1:17" ht="30" customHeight="1">
      <c r="A91" s="122">
        <v>84</v>
      </c>
      <c r="B91" s="63"/>
      <c r="C91" s="64"/>
      <c r="D91" s="64"/>
      <c r="E91" s="255"/>
      <c r="F91" s="255"/>
      <c r="G91" s="63"/>
      <c r="H91" s="63"/>
      <c r="I91" s="63"/>
      <c r="J91" s="65"/>
      <c r="K91" s="115"/>
      <c r="L91" s="63"/>
      <c r="M91" s="65"/>
      <c r="N91" s="115"/>
      <c r="O91" s="63"/>
      <c r="P91" s="123">
        <f t="shared" si="4"/>
        <v>0</v>
      </c>
      <c r="Q91" s="62">
        <f t="shared" si="5"/>
        <v>0</v>
      </c>
    </row>
    <row r="92" spans="1:17" ht="30" customHeight="1">
      <c r="A92" s="122">
        <v>85</v>
      </c>
      <c r="B92" s="63"/>
      <c r="C92" s="64"/>
      <c r="D92" s="64"/>
      <c r="E92" s="255"/>
      <c r="F92" s="255"/>
      <c r="G92" s="63"/>
      <c r="H92" s="63"/>
      <c r="I92" s="63"/>
      <c r="J92" s="65"/>
      <c r="K92" s="115"/>
      <c r="L92" s="63"/>
      <c r="M92" s="65"/>
      <c r="N92" s="115"/>
      <c r="O92" s="63"/>
      <c r="P92" s="123">
        <f t="shared" si="4"/>
        <v>0</v>
      </c>
      <c r="Q92" s="62">
        <f t="shared" si="5"/>
        <v>0</v>
      </c>
    </row>
    <row r="93" spans="1:17" ht="30" customHeight="1">
      <c r="A93" s="122">
        <v>86</v>
      </c>
      <c r="B93" s="63"/>
      <c r="C93" s="64"/>
      <c r="D93" s="64"/>
      <c r="E93" s="255"/>
      <c r="F93" s="255"/>
      <c r="G93" s="63"/>
      <c r="H93" s="63"/>
      <c r="I93" s="63"/>
      <c r="J93" s="65"/>
      <c r="K93" s="115"/>
      <c r="L93" s="63"/>
      <c r="M93" s="65"/>
      <c r="N93" s="115"/>
      <c r="O93" s="63"/>
      <c r="P93" s="123">
        <f t="shared" si="4"/>
        <v>0</v>
      </c>
      <c r="Q93" s="62">
        <f t="shared" si="5"/>
        <v>0</v>
      </c>
    </row>
    <row r="94" spans="1:17" ht="30" customHeight="1">
      <c r="A94" s="122">
        <v>87</v>
      </c>
      <c r="B94" s="63"/>
      <c r="C94" s="64"/>
      <c r="D94" s="64"/>
      <c r="E94" s="255"/>
      <c r="F94" s="255"/>
      <c r="G94" s="63"/>
      <c r="H94" s="63"/>
      <c r="I94" s="63"/>
      <c r="J94" s="65"/>
      <c r="K94" s="115"/>
      <c r="L94" s="63"/>
      <c r="M94" s="65"/>
      <c r="N94" s="115"/>
      <c r="O94" s="63"/>
      <c r="P94" s="123">
        <f t="shared" si="4"/>
        <v>0</v>
      </c>
      <c r="Q94" s="62">
        <f t="shared" si="5"/>
        <v>0</v>
      </c>
    </row>
    <row r="95" spans="1:17" ht="30" customHeight="1">
      <c r="A95" s="122">
        <v>88</v>
      </c>
      <c r="B95" s="63"/>
      <c r="C95" s="64"/>
      <c r="D95" s="64"/>
      <c r="E95" s="255"/>
      <c r="F95" s="255"/>
      <c r="G95" s="63"/>
      <c r="H95" s="63"/>
      <c r="I95" s="63"/>
      <c r="J95" s="65"/>
      <c r="K95" s="115"/>
      <c r="L95" s="63"/>
      <c r="M95" s="65"/>
      <c r="N95" s="115"/>
      <c r="O95" s="63"/>
      <c r="P95" s="123">
        <f t="shared" si="4"/>
        <v>0</v>
      </c>
      <c r="Q95" s="62">
        <f t="shared" si="5"/>
        <v>0</v>
      </c>
    </row>
    <row r="96" spans="1:17" ht="30" customHeight="1">
      <c r="A96" s="122">
        <v>89</v>
      </c>
      <c r="B96" s="63"/>
      <c r="C96" s="64"/>
      <c r="D96" s="64"/>
      <c r="E96" s="255"/>
      <c r="F96" s="255"/>
      <c r="G96" s="63"/>
      <c r="H96" s="63"/>
      <c r="I96" s="63"/>
      <c r="J96" s="65"/>
      <c r="K96" s="115"/>
      <c r="L96" s="63"/>
      <c r="M96" s="65"/>
      <c r="N96" s="115"/>
      <c r="O96" s="63"/>
      <c r="P96" s="123">
        <f t="shared" si="4"/>
        <v>0</v>
      </c>
      <c r="Q96" s="62">
        <f t="shared" si="5"/>
        <v>0</v>
      </c>
    </row>
    <row r="97" spans="1:17" ht="30" customHeight="1">
      <c r="A97" s="122">
        <v>90</v>
      </c>
      <c r="B97" s="63"/>
      <c r="C97" s="64"/>
      <c r="D97" s="64"/>
      <c r="E97" s="255"/>
      <c r="F97" s="255"/>
      <c r="G97" s="63"/>
      <c r="H97" s="63"/>
      <c r="I97" s="63"/>
      <c r="J97" s="65"/>
      <c r="K97" s="115"/>
      <c r="L97" s="63"/>
      <c r="M97" s="65"/>
      <c r="N97" s="115"/>
      <c r="O97" s="63"/>
      <c r="P97" s="123">
        <f t="shared" si="4"/>
        <v>0</v>
      </c>
      <c r="Q97" s="62">
        <f t="shared" si="5"/>
        <v>0</v>
      </c>
    </row>
    <row r="98" spans="1:17" ht="30" customHeight="1">
      <c r="A98" s="122">
        <v>91</v>
      </c>
      <c r="B98" s="63"/>
      <c r="C98" s="64"/>
      <c r="D98" s="64"/>
      <c r="E98" s="255"/>
      <c r="F98" s="255"/>
      <c r="G98" s="63"/>
      <c r="H98" s="63"/>
      <c r="I98" s="63"/>
      <c r="J98" s="65"/>
      <c r="K98" s="115"/>
      <c r="L98" s="63"/>
      <c r="M98" s="65"/>
      <c r="N98" s="115"/>
      <c r="O98" s="63"/>
      <c r="P98" s="123">
        <f t="shared" si="4"/>
        <v>0</v>
      </c>
      <c r="Q98" s="62">
        <f t="shared" si="5"/>
        <v>0</v>
      </c>
    </row>
    <row r="99" spans="1:17" ht="30" customHeight="1">
      <c r="A99" s="122">
        <v>92</v>
      </c>
      <c r="B99" s="63"/>
      <c r="C99" s="64"/>
      <c r="D99" s="64"/>
      <c r="E99" s="255"/>
      <c r="F99" s="255"/>
      <c r="G99" s="63"/>
      <c r="H99" s="63"/>
      <c r="I99" s="63"/>
      <c r="J99" s="65"/>
      <c r="K99" s="115"/>
      <c r="L99" s="63"/>
      <c r="M99" s="65"/>
      <c r="N99" s="115"/>
      <c r="O99" s="63"/>
      <c r="P99" s="123">
        <f t="shared" si="4"/>
        <v>0</v>
      </c>
      <c r="Q99" s="62">
        <f t="shared" si="5"/>
        <v>0</v>
      </c>
    </row>
    <row r="100" spans="1:17" ht="30" customHeight="1">
      <c r="A100" s="122">
        <v>93</v>
      </c>
      <c r="B100" s="63"/>
      <c r="C100" s="64"/>
      <c r="D100" s="64"/>
      <c r="E100" s="255"/>
      <c r="F100" s="255"/>
      <c r="G100" s="63"/>
      <c r="H100" s="63"/>
      <c r="I100" s="63"/>
      <c r="J100" s="65"/>
      <c r="K100" s="115"/>
      <c r="L100" s="63"/>
      <c r="M100" s="65"/>
      <c r="N100" s="115"/>
      <c r="O100" s="63"/>
      <c r="P100" s="123">
        <f t="shared" si="4"/>
        <v>0</v>
      </c>
      <c r="Q100" s="62">
        <f t="shared" si="5"/>
        <v>0</v>
      </c>
    </row>
    <row r="101" spans="1:17" ht="30" customHeight="1">
      <c r="A101" s="122">
        <v>94</v>
      </c>
      <c r="B101" s="63"/>
      <c r="C101" s="64"/>
      <c r="D101" s="64"/>
      <c r="E101" s="255"/>
      <c r="F101" s="255"/>
      <c r="G101" s="63"/>
      <c r="H101" s="63"/>
      <c r="I101" s="63"/>
      <c r="J101" s="65"/>
      <c r="K101" s="115"/>
      <c r="L101" s="63"/>
      <c r="M101" s="65"/>
      <c r="N101" s="115"/>
      <c r="O101" s="63"/>
      <c r="P101" s="123">
        <f t="shared" si="4"/>
        <v>0</v>
      </c>
      <c r="Q101" s="62">
        <f t="shared" si="5"/>
        <v>0</v>
      </c>
    </row>
    <row r="102" spans="1:17" ht="30" customHeight="1">
      <c r="A102" s="122">
        <v>95</v>
      </c>
      <c r="B102" s="63"/>
      <c r="C102" s="64"/>
      <c r="D102" s="64"/>
      <c r="E102" s="255"/>
      <c r="F102" s="255"/>
      <c r="G102" s="63"/>
      <c r="H102" s="63"/>
      <c r="I102" s="63"/>
      <c r="J102" s="65"/>
      <c r="K102" s="115"/>
      <c r="L102" s="63"/>
      <c r="M102" s="65"/>
      <c r="N102" s="115"/>
      <c r="O102" s="63"/>
      <c r="P102" s="123">
        <f t="shared" si="4"/>
        <v>0</v>
      </c>
      <c r="Q102" s="62">
        <f t="shared" si="5"/>
        <v>0</v>
      </c>
    </row>
    <row r="103" spans="1:17" ht="30" customHeight="1">
      <c r="A103" s="122">
        <v>96</v>
      </c>
      <c r="B103" s="63"/>
      <c r="C103" s="64"/>
      <c r="D103" s="64"/>
      <c r="E103" s="255"/>
      <c r="F103" s="255"/>
      <c r="G103" s="63"/>
      <c r="H103" s="63"/>
      <c r="I103" s="63"/>
      <c r="J103" s="65"/>
      <c r="K103" s="115"/>
      <c r="L103" s="63"/>
      <c r="M103" s="65"/>
      <c r="N103" s="115"/>
      <c r="O103" s="63"/>
      <c r="P103" s="123">
        <f t="shared" si="4"/>
        <v>0</v>
      </c>
      <c r="Q103" s="62">
        <f t="shared" si="5"/>
        <v>0</v>
      </c>
    </row>
    <row r="104" spans="1:17" ht="30" customHeight="1">
      <c r="A104" s="122">
        <v>97</v>
      </c>
      <c r="B104" s="63"/>
      <c r="C104" s="64"/>
      <c r="D104" s="64"/>
      <c r="E104" s="255"/>
      <c r="F104" s="255"/>
      <c r="G104" s="63"/>
      <c r="H104" s="63"/>
      <c r="I104" s="63"/>
      <c r="J104" s="65"/>
      <c r="K104" s="115"/>
      <c r="L104" s="63"/>
      <c r="M104" s="65"/>
      <c r="N104" s="115"/>
      <c r="O104" s="63"/>
      <c r="P104" s="123">
        <f t="shared" ref="P104:P107" si="6">N104*O104</f>
        <v>0</v>
      </c>
      <c r="Q104" s="62">
        <f t="shared" si="5"/>
        <v>0</v>
      </c>
    </row>
    <row r="105" spans="1:17" ht="30" customHeight="1">
      <c r="A105" s="122">
        <v>98</v>
      </c>
      <c r="B105" s="63"/>
      <c r="C105" s="64"/>
      <c r="D105" s="64"/>
      <c r="E105" s="255"/>
      <c r="F105" s="255"/>
      <c r="G105" s="63"/>
      <c r="H105" s="63"/>
      <c r="I105" s="63"/>
      <c r="J105" s="65"/>
      <c r="K105" s="115"/>
      <c r="L105" s="63"/>
      <c r="M105" s="65"/>
      <c r="N105" s="115"/>
      <c r="O105" s="63"/>
      <c r="P105" s="123">
        <f t="shared" si="6"/>
        <v>0</v>
      </c>
      <c r="Q105" s="62">
        <f t="shared" si="5"/>
        <v>0</v>
      </c>
    </row>
    <row r="106" spans="1:17" ht="30" customHeight="1">
      <c r="A106" s="122">
        <v>99</v>
      </c>
      <c r="B106" s="63"/>
      <c r="C106" s="64"/>
      <c r="D106" s="64"/>
      <c r="E106" s="255"/>
      <c r="F106" s="255"/>
      <c r="G106" s="63"/>
      <c r="H106" s="63"/>
      <c r="I106" s="63"/>
      <c r="J106" s="65"/>
      <c r="K106" s="115"/>
      <c r="L106" s="63"/>
      <c r="M106" s="65"/>
      <c r="N106" s="115"/>
      <c r="O106" s="63"/>
      <c r="P106" s="123">
        <f t="shared" si="6"/>
        <v>0</v>
      </c>
      <c r="Q106" s="62">
        <f t="shared" si="5"/>
        <v>0</v>
      </c>
    </row>
    <row r="107" spans="1:17" ht="30" customHeight="1">
      <c r="A107" s="122">
        <v>100</v>
      </c>
      <c r="B107" s="63"/>
      <c r="C107" s="64"/>
      <c r="D107" s="64"/>
      <c r="E107" s="255"/>
      <c r="F107" s="255"/>
      <c r="G107" s="63"/>
      <c r="H107" s="63"/>
      <c r="I107" s="63"/>
      <c r="J107" s="65"/>
      <c r="K107" s="115"/>
      <c r="L107" s="63"/>
      <c r="M107" s="65"/>
      <c r="N107" s="115"/>
      <c r="O107" s="63"/>
      <c r="P107" s="123">
        <f t="shared" si="6"/>
        <v>0</v>
      </c>
      <c r="Q107" s="62">
        <f t="shared" si="5"/>
        <v>0</v>
      </c>
    </row>
  </sheetData>
  <sheetProtection algorithmName="SHA-512" hashValue="4Qw1x3o+tJn0fZ+ZZrLkG9mb5nmxeFuizIVuFQ21IcQXctigCWQR0Mow4N23w4/NaGObvSR5ohBxZ591LIK3uA==" saltValue="zC8au+d0Svm36d05l5gCcA==" spinCount="100000" sheet="1" objects="1" scenarios="1"/>
  <mergeCells count="131">
    <mergeCell ref="K1:L1"/>
    <mergeCell ref="K2:L2"/>
    <mergeCell ref="K3:L3"/>
    <mergeCell ref="M5:M7"/>
    <mergeCell ref="N5:N7"/>
    <mergeCell ref="O5:O7"/>
    <mergeCell ref="P5:P7"/>
    <mergeCell ref="E5:F7"/>
    <mergeCell ref="J5:J7"/>
    <mergeCell ref="K5:K7"/>
    <mergeCell ref="I5:I7"/>
    <mergeCell ref="L5:L7"/>
    <mergeCell ref="G5:G7"/>
    <mergeCell ref="O1:P1"/>
    <mergeCell ref="O2:P2"/>
    <mergeCell ref="O3:P3"/>
    <mergeCell ref="M1:N1"/>
    <mergeCell ref="M2:N2"/>
    <mergeCell ref="M3:N3"/>
    <mergeCell ref="D2:E2"/>
    <mergeCell ref="D1:E1"/>
    <mergeCell ref="H5:H7"/>
    <mergeCell ref="A1:C1"/>
    <mergeCell ref="A2:C2"/>
    <mergeCell ref="E32:F32"/>
    <mergeCell ref="E33:F33"/>
    <mergeCell ref="A5:A7"/>
    <mergeCell ref="E15:F15"/>
    <mergeCell ref="E16:F16"/>
    <mergeCell ref="E17:F17"/>
    <mergeCell ref="E18:F18"/>
    <mergeCell ref="B5:B7"/>
    <mergeCell ref="E26:F26"/>
    <mergeCell ref="E27:F27"/>
    <mergeCell ref="E28:F28"/>
    <mergeCell ref="E29:F29"/>
    <mergeCell ref="E30:F30"/>
    <mergeCell ref="C5:C7"/>
    <mergeCell ref="D5:D7"/>
    <mergeCell ref="E24:F24"/>
    <mergeCell ref="E13:F13"/>
    <mergeCell ref="E14:F14"/>
    <mergeCell ref="E31:F31"/>
    <mergeCell ref="E25:F25"/>
    <mergeCell ref="E20:F20"/>
    <mergeCell ref="E21:F21"/>
    <mergeCell ref="E39:F39"/>
    <mergeCell ref="E40:F40"/>
    <mergeCell ref="E41:F41"/>
    <mergeCell ref="E42:F42"/>
    <mergeCell ref="E43:F43"/>
    <mergeCell ref="E37:F37"/>
    <mergeCell ref="E38:F38"/>
    <mergeCell ref="A3:C3"/>
    <mergeCell ref="D3:E3"/>
    <mergeCell ref="E34:F34"/>
    <mergeCell ref="E35:F35"/>
    <mergeCell ref="E36:F36"/>
    <mergeCell ref="E19:F19"/>
    <mergeCell ref="E8:F8"/>
    <mergeCell ref="E9:F9"/>
    <mergeCell ref="E10:F10"/>
    <mergeCell ref="E11:F11"/>
    <mergeCell ref="E12:F12"/>
    <mergeCell ref="E22:F22"/>
    <mergeCell ref="E23:F23"/>
    <mergeCell ref="E49:F49"/>
    <mergeCell ref="E50:F50"/>
    <mergeCell ref="E51:F51"/>
    <mergeCell ref="E52:F52"/>
    <mergeCell ref="E53:F53"/>
    <mergeCell ref="E44:F44"/>
    <mergeCell ref="E45:F45"/>
    <mergeCell ref="E46:F46"/>
    <mergeCell ref="E47:F47"/>
    <mergeCell ref="E48:F48"/>
    <mergeCell ref="E59:F59"/>
    <mergeCell ref="E60:F60"/>
    <mergeCell ref="E61:F61"/>
    <mergeCell ref="E62:F62"/>
    <mergeCell ref="E63:F63"/>
    <mergeCell ref="E54:F54"/>
    <mergeCell ref="E55:F55"/>
    <mergeCell ref="E56:F56"/>
    <mergeCell ref="E57:F57"/>
    <mergeCell ref="E58:F58"/>
    <mergeCell ref="E69:F69"/>
    <mergeCell ref="E70:F70"/>
    <mergeCell ref="E71:F71"/>
    <mergeCell ref="E72:F72"/>
    <mergeCell ref="E73:F73"/>
    <mergeCell ref="E64:F64"/>
    <mergeCell ref="E65:F65"/>
    <mergeCell ref="E66:F66"/>
    <mergeCell ref="E67:F67"/>
    <mergeCell ref="E68:F68"/>
    <mergeCell ref="E88:F88"/>
    <mergeCell ref="E79:F79"/>
    <mergeCell ref="E80:F80"/>
    <mergeCell ref="E81:F81"/>
    <mergeCell ref="E82:F82"/>
    <mergeCell ref="E83:F83"/>
    <mergeCell ref="E74:F74"/>
    <mergeCell ref="E75:F75"/>
    <mergeCell ref="E76:F76"/>
    <mergeCell ref="E77:F77"/>
    <mergeCell ref="E78:F78"/>
    <mergeCell ref="Q5:Q7"/>
    <mergeCell ref="E104:F104"/>
    <mergeCell ref="E105:F105"/>
    <mergeCell ref="E106:F106"/>
    <mergeCell ref="E107:F107"/>
    <mergeCell ref="E99:F99"/>
    <mergeCell ref="E100:F100"/>
    <mergeCell ref="E101:F101"/>
    <mergeCell ref="E102:F102"/>
    <mergeCell ref="E103:F103"/>
    <mergeCell ref="E94:F94"/>
    <mergeCell ref="E95:F95"/>
    <mergeCell ref="E96:F96"/>
    <mergeCell ref="E97:F97"/>
    <mergeCell ref="E98:F98"/>
    <mergeCell ref="E89:F89"/>
    <mergeCell ref="E90:F90"/>
    <mergeCell ref="E91:F91"/>
    <mergeCell ref="E92:F92"/>
    <mergeCell ref="E93:F93"/>
    <mergeCell ref="E84:F84"/>
    <mergeCell ref="E85:F85"/>
    <mergeCell ref="E86:F86"/>
    <mergeCell ref="E87:F87"/>
  </mergeCells>
  <pageMargins left="0.25" right="0.25" top="0.75" bottom="0.75" header="0.3" footer="0.3"/>
  <pageSetup paperSize="5" scale="83" fitToHeight="0" orientation="landscape" r:id="rId1"/>
  <headerFooter>
    <oddHeader xml:space="preserve">&amp;C&amp;"Times New Roman,Regular"&amp;12
Contract Items&amp;"-,Regular"
</oddHeader>
  </headerFooter>
  <rowBreaks count="1" manualBreakCount="1">
    <brk id="73" max="15" man="1"/>
  </rowBreaks>
  <extLst>
    <ext xmlns:x14="http://schemas.microsoft.com/office/spreadsheetml/2009/9/main" uri="{CCE6A557-97BC-4b89-ADB6-D9C93CAAB3DF}">
      <x14:dataValidations xmlns:xm="http://schemas.microsoft.com/office/excel/2006/main" count="2">
        <x14:dataValidation type="list" allowBlank="1" showInputMessage="1" showErrorMessage="1" xr:uid="{5BAC7C59-5828-4FC0-BF0F-784915A378AE}">
          <x14:formula1>
            <xm:f>Data!$A$30:$A$31</xm:f>
          </x14:formula1>
          <xm:sqref>G8:I107</xm:sqref>
        </x14:dataValidation>
        <x14:dataValidation type="list" allowBlank="1" showInputMessage="1" showErrorMessage="1" xr:uid="{528CCADB-E45D-4E95-B300-A69233D47984}">
          <x14:formula1>
            <xm:f>Data!$A$26:$A$28</xm:f>
          </x14:formula1>
          <xm:sqref>B8:B107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E6D2D-9A12-4755-9396-4B779D9B092C}">
  <sheetPr>
    <pageSetUpPr fitToPage="1"/>
  </sheetPr>
  <dimension ref="A1:AO172"/>
  <sheetViews>
    <sheetView showGridLines="0" zoomScaleNormal="100" zoomScaleSheetLayoutView="130" workbookViewId="0">
      <selection activeCell="T36" sqref="T36:W36"/>
    </sheetView>
  </sheetViews>
  <sheetFormatPr defaultColWidth="9.140625" defaultRowHeight="15"/>
  <cols>
    <col min="1" max="41" width="3.140625" style="116" customWidth="1"/>
    <col min="42" max="16384" width="9.140625" style="116"/>
  </cols>
  <sheetData>
    <row r="1" spans="1:41">
      <c r="A1" s="284" t="s">
        <v>82</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c r="AK1" s="285"/>
      <c r="AL1" s="285"/>
      <c r="AM1" s="285"/>
      <c r="AN1" s="285"/>
      <c r="AO1" s="286"/>
    </row>
    <row r="2" spans="1:41">
      <c r="A2" s="9" t="s">
        <v>4</v>
      </c>
      <c r="B2" s="109"/>
      <c r="C2" s="109"/>
      <c r="D2" s="109"/>
      <c r="E2" s="109"/>
      <c r="F2" s="287"/>
      <c r="G2" s="287"/>
      <c r="H2" s="287"/>
      <c r="I2" s="287"/>
      <c r="J2" s="287"/>
      <c r="K2" s="287"/>
      <c r="L2" s="143"/>
      <c r="M2" s="143"/>
      <c r="N2" s="143"/>
      <c r="O2" s="143"/>
      <c r="P2" s="143"/>
      <c r="Q2" s="143"/>
      <c r="R2" s="143"/>
      <c r="S2" s="143"/>
      <c r="U2" s="143"/>
      <c r="V2" s="143"/>
      <c r="W2" s="143"/>
      <c r="X2" s="143"/>
      <c r="Y2" s="143"/>
      <c r="Z2" s="143"/>
      <c r="AA2" s="143"/>
      <c r="AE2" s="288"/>
      <c r="AF2" s="288"/>
      <c r="AG2" s="124"/>
      <c r="AO2" s="125"/>
    </row>
    <row r="3" spans="1:41">
      <c r="A3" s="9" t="s">
        <v>9</v>
      </c>
      <c r="B3" s="109"/>
      <c r="C3" s="109"/>
      <c r="D3" s="109"/>
      <c r="E3" s="109"/>
      <c r="F3" s="287"/>
      <c r="G3" s="287"/>
      <c r="H3" s="287"/>
      <c r="I3" s="287"/>
      <c r="J3" s="287"/>
      <c r="K3" s="287"/>
      <c r="L3" s="287"/>
      <c r="M3" s="287"/>
      <c r="N3" s="287"/>
      <c r="O3" s="143"/>
      <c r="P3" s="143"/>
      <c r="Q3" s="143"/>
      <c r="R3" s="143"/>
      <c r="S3" s="143"/>
      <c r="U3" s="142" t="s">
        <v>83</v>
      </c>
      <c r="V3" s="142"/>
      <c r="W3" s="142"/>
      <c r="X3" s="142"/>
      <c r="Y3" s="142"/>
      <c r="Z3" s="142"/>
      <c r="AA3" s="142"/>
      <c r="AB3"/>
      <c r="AC3"/>
      <c r="AD3"/>
      <c r="AE3" s="118"/>
      <c r="AF3" s="118"/>
      <c r="AG3" s="126"/>
      <c r="AH3"/>
      <c r="AI3"/>
      <c r="AJ3"/>
      <c r="AK3" s="292"/>
      <c r="AL3" s="292"/>
      <c r="AM3" s="292"/>
      <c r="AO3" s="125"/>
    </row>
    <row r="4" spans="1:41">
      <c r="A4" s="9" t="s">
        <v>22</v>
      </c>
      <c r="B4" s="142"/>
      <c r="C4" s="142"/>
      <c r="D4" s="142"/>
      <c r="E4" s="142"/>
      <c r="F4" s="142"/>
      <c r="G4" s="142"/>
      <c r="H4" s="290"/>
      <c r="I4" s="290"/>
      <c r="J4" s="290"/>
      <c r="K4" s="290"/>
      <c r="L4" s="290"/>
      <c r="M4" s="290"/>
      <c r="N4" s="290"/>
      <c r="O4" s="143"/>
      <c r="P4" s="143"/>
      <c r="Q4" s="143"/>
      <c r="R4" s="143"/>
      <c r="S4" s="143"/>
      <c r="U4" s="289" t="s">
        <v>84</v>
      </c>
      <c r="V4" s="289"/>
      <c r="W4" s="289"/>
      <c r="X4" s="289"/>
      <c r="Y4" s="289"/>
      <c r="Z4" s="289"/>
      <c r="AA4" s="289"/>
      <c r="AB4" s="289"/>
      <c r="AC4" s="289"/>
      <c r="AD4" s="289"/>
      <c r="AE4" s="289"/>
      <c r="AF4" s="289"/>
      <c r="AG4" s="289"/>
      <c r="AH4" s="291"/>
      <c r="AI4" s="291"/>
      <c r="AJ4" s="291"/>
      <c r="AK4" s="114"/>
      <c r="AL4" s="114"/>
      <c r="AM4" s="114"/>
      <c r="AN4" s="114"/>
      <c r="AO4" s="127"/>
    </row>
    <row r="5" spans="1:41" ht="7.5" customHeight="1">
      <c r="A5" s="128"/>
      <c r="B5" s="143"/>
      <c r="C5" s="143"/>
      <c r="D5" s="143"/>
      <c r="E5" s="143"/>
      <c r="F5" s="143"/>
      <c r="G5" s="143"/>
      <c r="H5" s="143"/>
      <c r="I5" s="143"/>
      <c r="J5" s="143"/>
      <c r="K5" s="143"/>
      <c r="L5" s="143"/>
      <c r="M5" s="143"/>
      <c r="N5" s="143"/>
      <c r="O5" s="143"/>
      <c r="P5" s="143"/>
      <c r="Q5" s="143"/>
      <c r="R5" s="143"/>
      <c r="S5" s="143"/>
      <c r="U5" s="143"/>
      <c r="V5" s="143"/>
      <c r="W5" s="143"/>
      <c r="X5" s="143"/>
      <c r="Y5" s="143"/>
      <c r="Z5" s="143"/>
      <c r="AA5" s="143"/>
      <c r="AB5" s="114"/>
      <c r="AC5" s="114"/>
      <c r="AD5" s="114"/>
      <c r="AE5" s="114"/>
      <c r="AF5" s="114"/>
      <c r="AG5" s="114"/>
      <c r="AH5" s="114"/>
      <c r="AI5" s="114"/>
      <c r="AJ5" s="114"/>
      <c r="AK5" s="114"/>
      <c r="AL5" s="114"/>
      <c r="AM5" s="114"/>
      <c r="AN5" s="114"/>
      <c r="AO5" s="127"/>
    </row>
    <row r="6" spans="1:41" s="117" customFormat="1" ht="43.35" customHeight="1">
      <c r="A6" s="282" t="s">
        <v>85</v>
      </c>
      <c r="B6" s="282"/>
      <c r="C6" s="282"/>
      <c r="D6" s="282" t="s">
        <v>86</v>
      </c>
      <c r="E6" s="282"/>
      <c r="F6" s="282"/>
      <c r="G6" s="282"/>
      <c r="H6" s="282"/>
      <c r="I6" s="282"/>
      <c r="J6" s="282"/>
      <c r="K6" s="282"/>
      <c r="L6" s="282" t="s">
        <v>87</v>
      </c>
      <c r="M6" s="282"/>
      <c r="N6" s="282"/>
      <c r="O6" s="282"/>
      <c r="P6" s="282"/>
      <c r="Q6" s="282"/>
      <c r="R6" s="282"/>
      <c r="S6" s="282"/>
      <c r="T6" s="282" t="s">
        <v>88</v>
      </c>
      <c r="U6" s="282"/>
      <c r="V6" s="282"/>
      <c r="W6" s="282"/>
      <c r="X6" s="282"/>
      <c r="Y6" s="282"/>
      <c r="Z6" s="282"/>
      <c r="AA6" s="282"/>
      <c r="AB6" s="282" t="s">
        <v>89</v>
      </c>
      <c r="AC6" s="282"/>
      <c r="AD6" s="282"/>
      <c r="AE6" s="282"/>
      <c r="AF6" s="282"/>
      <c r="AG6" s="282"/>
      <c r="AH6" s="282"/>
      <c r="AI6" s="282"/>
      <c r="AJ6" s="282" t="s">
        <v>90</v>
      </c>
      <c r="AK6" s="282"/>
      <c r="AL6" s="282"/>
      <c r="AM6" s="282"/>
      <c r="AN6" s="282"/>
      <c r="AO6" s="282"/>
    </row>
    <row r="7" spans="1:41">
      <c r="A7" s="129"/>
      <c r="B7" s="142"/>
      <c r="C7" s="146"/>
      <c r="D7"/>
      <c r="E7"/>
      <c r="F7"/>
      <c r="G7"/>
      <c r="H7"/>
      <c r="I7"/>
      <c r="J7"/>
      <c r="K7"/>
      <c r="L7" s="283" t="s">
        <v>91</v>
      </c>
      <c r="M7" s="283"/>
      <c r="N7" s="283"/>
      <c r="O7" s="283"/>
      <c r="P7" s="283" t="s">
        <v>92</v>
      </c>
      <c r="Q7" s="283"/>
      <c r="R7" s="283"/>
      <c r="S7" s="283"/>
      <c r="T7" s="283" t="s">
        <v>91</v>
      </c>
      <c r="U7" s="283"/>
      <c r="V7" s="283"/>
      <c r="W7" s="283"/>
      <c r="X7" s="283" t="s">
        <v>92</v>
      </c>
      <c r="Y7" s="283"/>
      <c r="Z7" s="283"/>
      <c r="AA7" s="283"/>
      <c r="AB7" s="283" t="s">
        <v>91</v>
      </c>
      <c r="AC7" s="283"/>
      <c r="AD7" s="283"/>
      <c r="AE7" s="283"/>
      <c r="AF7" s="283" t="s">
        <v>92</v>
      </c>
      <c r="AG7" s="283"/>
      <c r="AH7" s="283"/>
      <c r="AI7" s="283"/>
      <c r="AJ7" s="276"/>
      <c r="AK7" s="277"/>
      <c r="AL7" s="277"/>
      <c r="AM7" s="277"/>
      <c r="AN7" s="277"/>
      <c r="AO7" s="278"/>
    </row>
    <row r="8" spans="1:41">
      <c r="A8" s="280" t="s">
        <v>93</v>
      </c>
      <c r="B8" s="280"/>
      <c r="C8" s="280"/>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79"/>
      <c r="AK8" s="279"/>
      <c r="AL8" s="279"/>
      <c r="AM8" s="279"/>
      <c r="AN8" s="279"/>
      <c r="AO8" s="279"/>
    </row>
    <row r="9" spans="1:41">
      <c r="A9" s="280" t="s">
        <v>94</v>
      </c>
      <c r="B9" s="280"/>
      <c r="C9" s="280"/>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79"/>
      <c r="AK9" s="279"/>
      <c r="AL9" s="279"/>
      <c r="AM9" s="279"/>
      <c r="AN9" s="279"/>
      <c r="AO9" s="279"/>
    </row>
    <row r="10" spans="1:41">
      <c r="A10" s="280" t="s">
        <v>95</v>
      </c>
      <c r="B10" s="280"/>
      <c r="C10" s="280"/>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79"/>
      <c r="AK10" s="279"/>
      <c r="AL10" s="279"/>
      <c r="AM10" s="279"/>
      <c r="AN10" s="279"/>
      <c r="AO10" s="279"/>
    </row>
    <row r="11" spans="1:41">
      <c r="A11" s="280" t="s">
        <v>96</v>
      </c>
      <c r="B11" s="280"/>
      <c r="C11" s="280"/>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79"/>
      <c r="AK11" s="279"/>
      <c r="AL11" s="279"/>
      <c r="AM11" s="279"/>
      <c r="AN11" s="279"/>
      <c r="AO11" s="279"/>
    </row>
    <row r="12" spans="1:41">
      <c r="A12" s="280" t="s">
        <v>97</v>
      </c>
      <c r="B12" s="280"/>
      <c r="C12" s="280"/>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79"/>
      <c r="AK12" s="279"/>
      <c r="AL12" s="279"/>
      <c r="AM12" s="279"/>
      <c r="AN12" s="279"/>
      <c r="AO12" s="279"/>
    </row>
    <row r="13" spans="1:41">
      <c r="A13" s="280" t="s">
        <v>98</v>
      </c>
      <c r="B13" s="280"/>
      <c r="C13" s="280"/>
      <c r="D13" s="281"/>
      <c r="E13" s="281"/>
      <c r="F13" s="281"/>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79"/>
      <c r="AK13" s="279"/>
      <c r="AL13" s="279"/>
      <c r="AM13" s="279"/>
      <c r="AN13" s="279"/>
      <c r="AO13" s="279"/>
    </row>
    <row r="14" spans="1:41">
      <c r="A14" s="280" t="s">
        <v>99</v>
      </c>
      <c r="B14" s="280"/>
      <c r="C14" s="280"/>
      <c r="D14" s="281"/>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79"/>
      <c r="AK14" s="279"/>
      <c r="AL14" s="279"/>
      <c r="AM14" s="279"/>
      <c r="AN14" s="279"/>
      <c r="AO14" s="279"/>
    </row>
    <row r="15" spans="1:41">
      <c r="A15" s="280" t="s">
        <v>100</v>
      </c>
      <c r="B15" s="280"/>
      <c r="C15" s="280"/>
      <c r="D15" s="281"/>
      <c r="E15" s="281"/>
      <c r="F15" s="281"/>
      <c r="G15" s="281"/>
      <c r="H15" s="281"/>
      <c r="I15" s="281"/>
      <c r="J15" s="281"/>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79"/>
      <c r="AK15" s="279"/>
      <c r="AL15" s="279"/>
      <c r="AM15" s="279"/>
      <c r="AN15" s="279"/>
      <c r="AO15" s="279"/>
    </row>
    <row r="16" spans="1:41">
      <c r="A16" s="280" t="s">
        <v>101</v>
      </c>
      <c r="B16" s="280"/>
      <c r="C16" s="280"/>
      <c r="D16" s="281"/>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79"/>
      <c r="AK16" s="279"/>
      <c r="AL16" s="279"/>
      <c r="AM16" s="279"/>
      <c r="AN16" s="279"/>
      <c r="AO16" s="279"/>
    </row>
    <row r="17" spans="1:41">
      <c r="A17" s="280" t="s">
        <v>102</v>
      </c>
      <c r="B17" s="280"/>
      <c r="C17" s="280"/>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79"/>
      <c r="AK17" s="279"/>
      <c r="AL17" s="279"/>
      <c r="AM17" s="279"/>
      <c r="AN17" s="279"/>
      <c r="AO17" s="279"/>
    </row>
    <row r="18" spans="1:41">
      <c r="A18" s="280" t="s">
        <v>103</v>
      </c>
      <c r="B18" s="280"/>
      <c r="C18" s="280"/>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79"/>
      <c r="AK18" s="279"/>
      <c r="AL18" s="279"/>
      <c r="AM18" s="279"/>
      <c r="AN18" s="279"/>
      <c r="AO18" s="279"/>
    </row>
    <row r="19" spans="1:41">
      <c r="A19" s="280" t="s">
        <v>104</v>
      </c>
      <c r="B19" s="280"/>
      <c r="C19" s="280"/>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79"/>
      <c r="AK19" s="279"/>
      <c r="AL19" s="279"/>
      <c r="AM19" s="279"/>
      <c r="AN19" s="279"/>
      <c r="AO19" s="279"/>
    </row>
    <row r="20" spans="1:41">
      <c r="A20" s="280" t="s">
        <v>105</v>
      </c>
      <c r="B20" s="280"/>
      <c r="C20" s="280"/>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79"/>
      <c r="AK20" s="279"/>
      <c r="AL20" s="279"/>
      <c r="AM20" s="279"/>
      <c r="AN20" s="279"/>
      <c r="AO20" s="279"/>
    </row>
    <row r="21" spans="1:41">
      <c r="A21" s="280" t="s">
        <v>106</v>
      </c>
      <c r="B21" s="280"/>
      <c r="C21" s="280"/>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79"/>
      <c r="AK21" s="279"/>
      <c r="AL21" s="279"/>
      <c r="AM21" s="279"/>
      <c r="AN21" s="279"/>
      <c r="AO21" s="279"/>
    </row>
    <row r="22" spans="1:41">
      <c r="A22" s="280" t="s">
        <v>107</v>
      </c>
      <c r="B22" s="280"/>
      <c r="C22" s="280"/>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79"/>
      <c r="AK22" s="279"/>
      <c r="AL22" s="279"/>
      <c r="AM22" s="279"/>
      <c r="AN22" s="279"/>
      <c r="AO22" s="279"/>
    </row>
    <row r="23" spans="1:41">
      <c r="A23" s="280" t="s">
        <v>108</v>
      </c>
      <c r="B23" s="280"/>
      <c r="C23" s="280"/>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79"/>
      <c r="AK23" s="279"/>
      <c r="AL23" s="279"/>
      <c r="AM23" s="279"/>
      <c r="AN23" s="279"/>
      <c r="AO23" s="279"/>
    </row>
    <row r="24" spans="1:41">
      <c r="A24" s="280" t="s">
        <v>109</v>
      </c>
      <c r="B24" s="280"/>
      <c r="C24" s="280"/>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79"/>
      <c r="AK24" s="279"/>
      <c r="AL24" s="279"/>
      <c r="AM24" s="279"/>
      <c r="AN24" s="279"/>
      <c r="AO24" s="279"/>
    </row>
    <row r="25" spans="1:41">
      <c r="A25" s="280" t="s">
        <v>110</v>
      </c>
      <c r="B25" s="280"/>
      <c r="C25" s="280"/>
      <c r="D25" s="281"/>
      <c r="E25" s="281"/>
      <c r="F25" s="281"/>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79"/>
      <c r="AK25" s="279"/>
      <c r="AL25" s="279"/>
      <c r="AM25" s="279"/>
      <c r="AN25" s="279"/>
      <c r="AO25" s="279"/>
    </row>
    <row r="26" spans="1:41">
      <c r="A26" s="280" t="s">
        <v>111</v>
      </c>
      <c r="B26" s="280"/>
      <c r="C26" s="280"/>
      <c r="D26" s="281"/>
      <c r="E26" s="281"/>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79"/>
      <c r="AK26" s="279"/>
      <c r="AL26" s="279"/>
      <c r="AM26" s="279"/>
      <c r="AN26" s="279"/>
      <c r="AO26" s="279"/>
    </row>
    <row r="27" spans="1:41">
      <c r="A27" s="280" t="s">
        <v>112</v>
      </c>
      <c r="B27" s="280"/>
      <c r="C27" s="280"/>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79"/>
      <c r="AK27" s="279"/>
      <c r="AL27" s="279"/>
      <c r="AM27" s="279"/>
      <c r="AN27" s="279"/>
      <c r="AO27" s="279"/>
    </row>
    <row r="28" spans="1:41">
      <c r="A28" s="280" t="s">
        <v>113</v>
      </c>
      <c r="B28" s="280"/>
      <c r="C28" s="280"/>
      <c r="D28" s="281"/>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79"/>
      <c r="AK28" s="279"/>
      <c r="AL28" s="279"/>
      <c r="AM28" s="279"/>
      <c r="AN28" s="279"/>
      <c r="AO28" s="279"/>
    </row>
    <row r="29" spans="1:41">
      <c r="A29" s="280" t="s">
        <v>114</v>
      </c>
      <c r="B29" s="280"/>
      <c r="C29" s="280"/>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279"/>
      <c r="AK29" s="279"/>
      <c r="AL29" s="279"/>
      <c r="AM29" s="279"/>
      <c r="AN29" s="279"/>
      <c r="AO29" s="279"/>
    </row>
    <row r="30" spans="1:41">
      <c r="A30" s="280" t="s">
        <v>115</v>
      </c>
      <c r="B30" s="280"/>
      <c r="C30" s="280"/>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79"/>
      <c r="AK30" s="279"/>
      <c r="AL30" s="279"/>
      <c r="AM30" s="279"/>
      <c r="AN30" s="279"/>
      <c r="AO30" s="279"/>
    </row>
    <row r="31" spans="1:41">
      <c r="A31" s="280" t="s">
        <v>116</v>
      </c>
      <c r="B31" s="280"/>
      <c r="C31" s="280"/>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79"/>
      <c r="AK31" s="279"/>
      <c r="AL31" s="279"/>
      <c r="AM31" s="279"/>
      <c r="AN31" s="279"/>
      <c r="AO31" s="279"/>
    </row>
    <row r="32" spans="1:41">
      <c r="A32" s="280" t="s">
        <v>117</v>
      </c>
      <c r="B32" s="280"/>
      <c r="C32" s="280"/>
      <c r="D32" s="281"/>
      <c r="E32" s="281"/>
      <c r="F32" s="281"/>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79"/>
      <c r="AK32" s="279"/>
      <c r="AL32" s="279"/>
      <c r="AM32" s="279"/>
      <c r="AN32" s="279"/>
      <c r="AO32" s="279"/>
    </row>
    <row r="33" spans="1:41">
      <c r="A33" s="280" t="s">
        <v>118</v>
      </c>
      <c r="B33" s="280"/>
      <c r="C33" s="280"/>
      <c r="D33" s="281"/>
      <c r="E33" s="281"/>
      <c r="F33" s="281"/>
      <c r="G33" s="281"/>
      <c r="H33" s="281"/>
      <c r="I33" s="281"/>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79"/>
      <c r="AK33" s="279"/>
      <c r="AL33" s="279"/>
      <c r="AM33" s="279"/>
      <c r="AN33" s="279"/>
      <c r="AO33" s="279"/>
    </row>
    <row r="34" spans="1:41">
      <c r="A34" s="280" t="s">
        <v>119</v>
      </c>
      <c r="B34" s="280"/>
      <c r="C34" s="280"/>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79"/>
      <c r="AK34" s="279"/>
      <c r="AL34" s="279"/>
      <c r="AM34" s="279"/>
      <c r="AN34" s="279"/>
      <c r="AO34" s="279"/>
    </row>
    <row r="35" spans="1:41">
      <c r="A35" s="280" t="s">
        <v>120</v>
      </c>
      <c r="B35" s="280"/>
      <c r="C35" s="280"/>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79"/>
      <c r="AK35" s="279"/>
      <c r="AL35" s="279"/>
      <c r="AM35" s="279"/>
      <c r="AN35" s="279"/>
      <c r="AO35" s="279"/>
    </row>
    <row r="36" spans="1:41">
      <c r="A36" s="280" t="s">
        <v>121</v>
      </c>
      <c r="B36" s="280"/>
      <c r="C36" s="280"/>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79"/>
      <c r="AK36" s="279"/>
      <c r="AL36" s="279"/>
      <c r="AM36" s="279"/>
      <c r="AN36" s="279"/>
      <c r="AO36" s="279"/>
    </row>
    <row r="37" spans="1:41">
      <c r="A37" s="280" t="s">
        <v>122</v>
      </c>
      <c r="B37" s="280"/>
      <c r="C37" s="280"/>
      <c r="D37" s="281"/>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79"/>
      <c r="AK37" s="279"/>
      <c r="AL37" s="279"/>
      <c r="AM37" s="279"/>
      <c r="AN37" s="279"/>
      <c r="AO37" s="279"/>
    </row>
    <row r="38" spans="1:41">
      <c r="A38" s="280" t="s">
        <v>123</v>
      </c>
      <c r="B38" s="280"/>
      <c r="C38" s="280"/>
      <c r="D38" s="281"/>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79"/>
      <c r="AK38" s="279"/>
      <c r="AL38" s="279"/>
      <c r="AM38" s="279"/>
      <c r="AN38" s="279"/>
      <c r="AO38" s="279"/>
    </row>
    <row r="39" spans="1:41">
      <c r="A39" s="280" t="s">
        <v>124</v>
      </c>
      <c r="B39" s="280"/>
      <c r="C39" s="280"/>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79"/>
      <c r="AK39" s="279"/>
      <c r="AL39" s="279"/>
      <c r="AM39" s="279"/>
      <c r="AN39" s="279"/>
      <c r="AO39" s="279"/>
    </row>
    <row r="40" spans="1:41">
      <c r="A40" s="280" t="s">
        <v>125</v>
      </c>
      <c r="B40" s="280"/>
      <c r="C40" s="280"/>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79"/>
      <c r="AK40" s="279"/>
      <c r="AL40" s="279"/>
      <c r="AM40" s="279"/>
      <c r="AN40" s="279"/>
      <c r="AO40" s="279"/>
    </row>
    <row r="41" spans="1:41">
      <c r="A41" s="280" t="s">
        <v>126</v>
      </c>
      <c r="B41" s="280"/>
      <c r="C41" s="280"/>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79"/>
      <c r="AK41" s="279"/>
      <c r="AL41" s="279"/>
      <c r="AM41" s="279"/>
      <c r="AN41" s="279"/>
      <c r="AO41" s="279"/>
    </row>
    <row r="42" spans="1:41">
      <c r="A42" s="280" t="s">
        <v>127</v>
      </c>
      <c r="B42" s="280"/>
      <c r="C42" s="280"/>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79"/>
      <c r="AK42" s="279"/>
      <c r="AL42" s="279"/>
      <c r="AM42" s="279"/>
      <c r="AN42" s="279"/>
      <c r="AO42" s="279"/>
    </row>
    <row r="43" spans="1:41">
      <c r="A43" s="280" t="s">
        <v>128</v>
      </c>
      <c r="B43" s="280"/>
      <c r="C43" s="280"/>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79"/>
      <c r="AK43" s="279"/>
      <c r="AL43" s="279"/>
      <c r="AM43" s="279"/>
      <c r="AN43" s="279"/>
      <c r="AO43" s="279"/>
    </row>
    <row r="44" spans="1:41">
      <c r="A44" s="280" t="s">
        <v>129</v>
      </c>
      <c r="B44" s="280"/>
      <c r="C44" s="280"/>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79"/>
      <c r="AK44" s="279"/>
      <c r="AL44" s="279"/>
      <c r="AM44" s="279"/>
      <c r="AN44" s="279"/>
      <c r="AO44" s="279"/>
    </row>
    <row r="45" spans="1:41">
      <c r="A45" s="280" t="s">
        <v>130</v>
      </c>
      <c r="B45" s="280"/>
      <c r="C45" s="280"/>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79"/>
      <c r="AK45" s="279"/>
      <c r="AL45" s="279"/>
      <c r="AM45" s="279"/>
      <c r="AN45" s="279"/>
      <c r="AO45" s="279"/>
    </row>
    <row r="46" spans="1:41">
      <c r="A46" s="280" t="s">
        <v>131</v>
      </c>
      <c r="B46" s="280"/>
      <c r="C46" s="280"/>
      <c r="D46" s="281"/>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79"/>
      <c r="AK46" s="279"/>
      <c r="AL46" s="279"/>
      <c r="AM46" s="279"/>
      <c r="AN46" s="279"/>
      <c r="AO46" s="279"/>
    </row>
    <row r="47" spans="1:41">
      <c r="A47" s="280" t="s">
        <v>132</v>
      </c>
      <c r="B47" s="280"/>
      <c r="C47" s="280"/>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79"/>
      <c r="AK47" s="279"/>
      <c r="AL47" s="279"/>
      <c r="AM47" s="279"/>
      <c r="AN47" s="279"/>
      <c r="AO47" s="279"/>
    </row>
    <row r="48" spans="1:41">
      <c r="A48" s="280" t="s">
        <v>133</v>
      </c>
      <c r="B48" s="280"/>
      <c r="C48" s="280"/>
      <c r="D48" s="28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79"/>
      <c r="AK48" s="279"/>
      <c r="AL48" s="279"/>
      <c r="AM48" s="279"/>
      <c r="AN48" s="279"/>
      <c r="AO48" s="279"/>
    </row>
    <row r="49" spans="1:41">
      <c r="A49" s="280" t="s">
        <v>134</v>
      </c>
      <c r="B49" s="280"/>
      <c r="C49" s="280"/>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79"/>
      <c r="AK49" s="279"/>
      <c r="AL49" s="279"/>
      <c r="AM49" s="279"/>
      <c r="AN49" s="279"/>
      <c r="AO49" s="279"/>
    </row>
    <row r="50" spans="1:41">
      <c r="A50" s="280" t="s">
        <v>135</v>
      </c>
      <c r="B50" s="280"/>
      <c r="C50" s="280"/>
      <c r="D50" s="281"/>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79"/>
      <c r="AK50" s="279"/>
      <c r="AL50" s="279"/>
      <c r="AM50" s="279"/>
      <c r="AN50" s="279"/>
      <c r="AO50" s="279"/>
    </row>
    <row r="51" spans="1:41">
      <c r="A51" s="280" t="s">
        <v>136</v>
      </c>
      <c r="B51" s="280"/>
      <c r="C51" s="280"/>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79"/>
      <c r="AK51" s="279"/>
      <c r="AL51" s="279"/>
      <c r="AM51" s="279"/>
      <c r="AN51" s="279"/>
      <c r="AO51" s="279"/>
    </row>
    <row r="52" spans="1:41">
      <c r="A52" s="280" t="s">
        <v>137</v>
      </c>
      <c r="B52" s="280"/>
      <c r="C52" s="280"/>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79"/>
      <c r="AK52" s="279"/>
      <c r="AL52" s="279"/>
      <c r="AM52" s="279"/>
      <c r="AN52" s="279"/>
      <c r="AO52" s="279"/>
    </row>
    <row r="53" spans="1:41">
      <c r="A53" s="280" t="s">
        <v>138</v>
      </c>
      <c r="B53" s="280"/>
      <c r="C53" s="280"/>
      <c r="D53" s="281"/>
      <c r="E53" s="281"/>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281"/>
      <c r="AD53" s="281"/>
      <c r="AE53" s="281"/>
      <c r="AF53" s="281"/>
      <c r="AG53" s="281"/>
      <c r="AH53" s="281"/>
      <c r="AI53" s="281"/>
      <c r="AJ53" s="279"/>
      <c r="AK53" s="279"/>
      <c r="AL53" s="279"/>
      <c r="AM53" s="279"/>
      <c r="AN53" s="279"/>
      <c r="AO53" s="279"/>
    </row>
    <row r="54" spans="1:41">
      <c r="A54" s="280" t="s">
        <v>139</v>
      </c>
      <c r="B54" s="280"/>
      <c r="C54" s="280"/>
      <c r="D54" s="281"/>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c r="AC54" s="281"/>
      <c r="AD54" s="281"/>
      <c r="AE54" s="281"/>
      <c r="AF54" s="281"/>
      <c r="AG54" s="281"/>
      <c r="AH54" s="281"/>
      <c r="AI54" s="281"/>
      <c r="AJ54" s="279"/>
      <c r="AK54" s="279"/>
      <c r="AL54" s="279"/>
      <c r="AM54" s="279"/>
      <c r="AN54" s="279"/>
      <c r="AO54" s="279"/>
    </row>
    <row r="55" spans="1:41">
      <c r="A55" s="280" t="s">
        <v>140</v>
      </c>
      <c r="B55" s="280"/>
      <c r="C55" s="280"/>
      <c r="D55" s="281"/>
      <c r="E55" s="281"/>
      <c r="F55" s="281"/>
      <c r="G55" s="281"/>
      <c r="H55" s="281"/>
      <c r="I55" s="281"/>
      <c r="J55" s="281"/>
      <c r="K55" s="281"/>
      <c r="L55" s="281"/>
      <c r="M55" s="281"/>
      <c r="N55" s="281"/>
      <c r="O55" s="281"/>
      <c r="P55" s="281"/>
      <c r="Q55" s="281"/>
      <c r="R55" s="281"/>
      <c r="S55" s="281"/>
      <c r="T55" s="281"/>
      <c r="U55" s="281"/>
      <c r="V55" s="281"/>
      <c r="W55" s="281"/>
      <c r="X55" s="281"/>
      <c r="Y55" s="281"/>
      <c r="Z55" s="281"/>
      <c r="AA55" s="281"/>
      <c r="AB55" s="281"/>
      <c r="AC55" s="281"/>
      <c r="AD55" s="281"/>
      <c r="AE55" s="281"/>
      <c r="AF55" s="281"/>
      <c r="AG55" s="281"/>
      <c r="AH55" s="281"/>
      <c r="AI55" s="281"/>
      <c r="AJ55" s="279"/>
      <c r="AK55" s="279"/>
      <c r="AL55" s="279"/>
      <c r="AM55" s="279"/>
      <c r="AN55" s="279"/>
      <c r="AO55" s="279"/>
    </row>
    <row r="56" spans="1:41">
      <c r="A56" s="280" t="s">
        <v>141</v>
      </c>
      <c r="B56" s="280"/>
      <c r="C56" s="280"/>
      <c r="D56" s="281"/>
      <c r="E56" s="281"/>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1"/>
      <c r="AD56" s="281"/>
      <c r="AE56" s="281"/>
      <c r="AF56" s="281"/>
      <c r="AG56" s="281"/>
      <c r="AH56" s="281"/>
      <c r="AI56" s="281"/>
      <c r="AJ56" s="279"/>
      <c r="AK56" s="279"/>
      <c r="AL56" s="279"/>
      <c r="AM56" s="279"/>
      <c r="AN56" s="279"/>
      <c r="AO56" s="279"/>
    </row>
    <row r="57" spans="1:41">
      <c r="A57" s="280" t="s">
        <v>142</v>
      </c>
      <c r="B57" s="280"/>
      <c r="C57" s="280"/>
      <c r="D57" s="281"/>
      <c r="E57" s="281"/>
      <c r="F57" s="281"/>
      <c r="G57" s="281"/>
      <c r="H57" s="281"/>
      <c r="I57" s="281"/>
      <c r="J57" s="281"/>
      <c r="K57" s="281"/>
      <c r="L57" s="281"/>
      <c r="M57" s="281"/>
      <c r="N57" s="281"/>
      <c r="O57" s="281"/>
      <c r="P57" s="281"/>
      <c r="Q57" s="281"/>
      <c r="R57" s="281"/>
      <c r="S57" s="281"/>
      <c r="T57" s="281"/>
      <c r="U57" s="281"/>
      <c r="V57" s="281"/>
      <c r="W57" s="281"/>
      <c r="X57" s="281"/>
      <c r="Y57" s="281"/>
      <c r="Z57" s="281"/>
      <c r="AA57" s="281"/>
      <c r="AB57" s="281"/>
      <c r="AC57" s="281"/>
      <c r="AD57" s="281"/>
      <c r="AE57" s="281"/>
      <c r="AF57" s="281"/>
      <c r="AG57" s="281"/>
      <c r="AH57" s="281"/>
      <c r="AI57" s="281"/>
      <c r="AJ57" s="279"/>
      <c r="AK57" s="279"/>
      <c r="AL57" s="279"/>
      <c r="AM57" s="279"/>
      <c r="AN57" s="279"/>
      <c r="AO57" s="279"/>
    </row>
    <row r="58" spans="1:41">
      <c r="A58" s="280" t="s">
        <v>143</v>
      </c>
      <c r="B58" s="280"/>
      <c r="C58" s="280"/>
      <c r="D58" s="281"/>
      <c r="E58" s="281"/>
      <c r="F58" s="281"/>
      <c r="G58" s="281"/>
      <c r="H58" s="281"/>
      <c r="I58" s="281"/>
      <c r="J58" s="281"/>
      <c r="K58" s="281"/>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79"/>
      <c r="AK58" s="279"/>
      <c r="AL58" s="279"/>
      <c r="AM58" s="279"/>
      <c r="AN58" s="279"/>
      <c r="AO58" s="279"/>
    </row>
    <row r="59" spans="1:41">
      <c r="A59" s="280" t="s">
        <v>144</v>
      </c>
      <c r="B59" s="280"/>
      <c r="C59" s="280"/>
      <c r="D59" s="281"/>
      <c r="E59" s="281"/>
      <c r="F59" s="281"/>
      <c r="G59" s="281"/>
      <c r="H59" s="281"/>
      <c r="I59" s="281"/>
      <c r="J59" s="281"/>
      <c r="K59" s="281"/>
      <c r="L59" s="281"/>
      <c r="M59" s="281"/>
      <c r="N59" s="281"/>
      <c r="O59" s="281"/>
      <c r="P59" s="281"/>
      <c r="Q59" s="281"/>
      <c r="R59" s="281"/>
      <c r="S59" s="281"/>
      <c r="T59" s="281"/>
      <c r="U59" s="281"/>
      <c r="V59" s="281"/>
      <c r="W59" s="281"/>
      <c r="X59" s="281"/>
      <c r="Y59" s="281"/>
      <c r="Z59" s="281"/>
      <c r="AA59" s="281"/>
      <c r="AB59" s="281"/>
      <c r="AC59" s="281"/>
      <c r="AD59" s="281"/>
      <c r="AE59" s="281"/>
      <c r="AF59" s="281"/>
      <c r="AG59" s="281"/>
      <c r="AH59" s="281"/>
      <c r="AI59" s="281"/>
      <c r="AJ59" s="279"/>
      <c r="AK59" s="279"/>
      <c r="AL59" s="279"/>
      <c r="AM59" s="279"/>
      <c r="AN59" s="279"/>
      <c r="AO59" s="279"/>
    </row>
    <row r="60" spans="1:41">
      <c r="A60" s="280" t="s">
        <v>145</v>
      </c>
      <c r="B60" s="280"/>
      <c r="C60" s="280"/>
      <c r="D60" s="281"/>
      <c r="E60" s="281"/>
      <c r="F60" s="281"/>
      <c r="G60" s="281"/>
      <c r="H60" s="281"/>
      <c r="I60" s="281"/>
      <c r="J60" s="281"/>
      <c r="K60" s="281"/>
      <c r="L60" s="281"/>
      <c r="M60" s="281"/>
      <c r="N60" s="281"/>
      <c r="O60" s="281"/>
      <c r="P60" s="281"/>
      <c r="Q60" s="281"/>
      <c r="R60" s="281"/>
      <c r="S60" s="281"/>
      <c r="T60" s="281"/>
      <c r="U60" s="281"/>
      <c r="V60" s="281"/>
      <c r="W60" s="281"/>
      <c r="X60" s="281"/>
      <c r="Y60" s="281"/>
      <c r="Z60" s="281"/>
      <c r="AA60" s="281"/>
      <c r="AB60" s="281"/>
      <c r="AC60" s="281"/>
      <c r="AD60" s="281"/>
      <c r="AE60" s="281"/>
      <c r="AF60" s="281"/>
      <c r="AG60" s="281"/>
      <c r="AH60" s="281"/>
      <c r="AI60" s="281"/>
      <c r="AJ60" s="279"/>
      <c r="AK60" s="279"/>
      <c r="AL60" s="279"/>
      <c r="AM60" s="279"/>
      <c r="AN60" s="279"/>
      <c r="AO60" s="279"/>
    </row>
    <row r="61" spans="1:41">
      <c r="A61" s="280" t="s">
        <v>146</v>
      </c>
      <c r="B61" s="280"/>
      <c r="C61" s="280"/>
      <c r="D61" s="281"/>
      <c r="E61" s="281"/>
      <c r="F61" s="281"/>
      <c r="G61" s="281"/>
      <c r="H61" s="281"/>
      <c r="I61" s="281"/>
      <c r="J61" s="281"/>
      <c r="K61" s="281"/>
      <c r="L61" s="281"/>
      <c r="M61" s="281"/>
      <c r="N61" s="281"/>
      <c r="O61" s="281"/>
      <c r="P61" s="281"/>
      <c r="Q61" s="281"/>
      <c r="R61" s="281"/>
      <c r="S61" s="281"/>
      <c r="T61" s="281"/>
      <c r="U61" s="281"/>
      <c r="V61" s="281"/>
      <c r="W61" s="281"/>
      <c r="X61" s="281"/>
      <c r="Y61" s="281"/>
      <c r="Z61" s="281"/>
      <c r="AA61" s="281"/>
      <c r="AB61" s="281"/>
      <c r="AC61" s="281"/>
      <c r="AD61" s="281"/>
      <c r="AE61" s="281"/>
      <c r="AF61" s="281"/>
      <c r="AG61" s="281"/>
      <c r="AH61" s="281"/>
      <c r="AI61" s="281"/>
      <c r="AJ61" s="279"/>
      <c r="AK61" s="279"/>
      <c r="AL61" s="279"/>
      <c r="AM61" s="279"/>
      <c r="AN61" s="279"/>
      <c r="AO61" s="279"/>
    </row>
    <row r="62" spans="1:41">
      <c r="A62" s="280" t="s">
        <v>147</v>
      </c>
      <c r="B62" s="280"/>
      <c r="C62" s="280"/>
      <c r="D62" s="281"/>
      <c r="E62" s="281"/>
      <c r="F62" s="281"/>
      <c r="G62" s="281"/>
      <c r="H62" s="281"/>
      <c r="I62" s="281"/>
      <c r="J62" s="281"/>
      <c r="K62" s="281"/>
      <c r="L62" s="281"/>
      <c r="M62" s="281"/>
      <c r="N62" s="281"/>
      <c r="O62" s="281"/>
      <c r="P62" s="281"/>
      <c r="Q62" s="281"/>
      <c r="R62" s="281"/>
      <c r="S62" s="281"/>
      <c r="T62" s="281"/>
      <c r="U62" s="281"/>
      <c r="V62" s="281"/>
      <c r="W62" s="281"/>
      <c r="X62" s="281"/>
      <c r="Y62" s="281"/>
      <c r="Z62" s="281"/>
      <c r="AA62" s="281"/>
      <c r="AB62" s="281"/>
      <c r="AC62" s="281"/>
      <c r="AD62" s="281"/>
      <c r="AE62" s="281"/>
      <c r="AF62" s="281"/>
      <c r="AG62" s="281"/>
      <c r="AH62" s="281"/>
      <c r="AI62" s="281"/>
      <c r="AJ62" s="279"/>
      <c r="AK62" s="279"/>
      <c r="AL62" s="279"/>
      <c r="AM62" s="279"/>
      <c r="AN62" s="279"/>
      <c r="AO62" s="279"/>
    </row>
    <row r="63" spans="1:41">
      <c r="A63" s="280" t="s">
        <v>148</v>
      </c>
      <c r="B63" s="280"/>
      <c r="C63" s="280"/>
      <c r="D63" s="281"/>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c r="AJ63" s="279"/>
      <c r="AK63" s="279"/>
      <c r="AL63" s="279"/>
      <c r="AM63" s="279"/>
      <c r="AN63" s="279"/>
      <c r="AO63" s="279"/>
    </row>
    <row r="64" spans="1:41">
      <c r="A64" s="280" t="s">
        <v>149</v>
      </c>
      <c r="B64" s="280"/>
      <c r="C64" s="280"/>
      <c r="D64" s="281"/>
      <c r="E64" s="281"/>
      <c r="F64" s="281"/>
      <c r="G64" s="281"/>
      <c r="H64" s="281"/>
      <c r="I64" s="281"/>
      <c r="J64" s="281"/>
      <c r="K64" s="281"/>
      <c r="L64" s="281"/>
      <c r="M64" s="281"/>
      <c r="N64" s="281"/>
      <c r="O64" s="281"/>
      <c r="P64" s="281"/>
      <c r="Q64" s="281"/>
      <c r="R64" s="281"/>
      <c r="S64" s="281"/>
      <c r="T64" s="281"/>
      <c r="U64" s="281"/>
      <c r="V64" s="281"/>
      <c r="W64" s="281"/>
      <c r="X64" s="281"/>
      <c r="Y64" s="281"/>
      <c r="Z64" s="281"/>
      <c r="AA64" s="281"/>
      <c r="AB64" s="281"/>
      <c r="AC64" s="281"/>
      <c r="AD64" s="281"/>
      <c r="AE64" s="281"/>
      <c r="AF64" s="281"/>
      <c r="AG64" s="281"/>
      <c r="AH64" s="281"/>
      <c r="AI64" s="281"/>
      <c r="AJ64" s="279"/>
      <c r="AK64" s="279"/>
      <c r="AL64" s="279"/>
      <c r="AM64" s="279"/>
      <c r="AN64" s="279"/>
      <c r="AO64" s="279"/>
    </row>
    <row r="65" spans="1:41">
      <c r="A65" s="280" t="s">
        <v>150</v>
      </c>
      <c r="B65" s="280"/>
      <c r="C65" s="280"/>
      <c r="D65" s="281"/>
      <c r="E65" s="281"/>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281"/>
      <c r="AD65" s="281"/>
      <c r="AE65" s="281"/>
      <c r="AF65" s="281"/>
      <c r="AG65" s="281"/>
      <c r="AH65" s="281"/>
      <c r="AI65" s="281"/>
      <c r="AJ65" s="279"/>
      <c r="AK65" s="279"/>
      <c r="AL65" s="279"/>
      <c r="AM65" s="279"/>
      <c r="AN65" s="279"/>
      <c r="AO65" s="279"/>
    </row>
    <row r="66" spans="1:41">
      <c r="A66" s="280" t="s">
        <v>151</v>
      </c>
      <c r="B66" s="280"/>
      <c r="C66" s="280"/>
      <c r="D66" s="281"/>
      <c r="E66" s="281"/>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c r="AJ66" s="279"/>
      <c r="AK66" s="279"/>
      <c r="AL66" s="279"/>
      <c r="AM66" s="279"/>
      <c r="AN66" s="279"/>
      <c r="AO66" s="279"/>
    </row>
    <row r="67" spans="1:41">
      <c r="A67" s="280" t="s">
        <v>152</v>
      </c>
      <c r="B67" s="280"/>
      <c r="C67" s="280"/>
      <c r="D67" s="281"/>
      <c r="E67" s="281"/>
      <c r="F67" s="281"/>
      <c r="G67" s="281"/>
      <c r="H67" s="281"/>
      <c r="I67" s="281"/>
      <c r="J67" s="281"/>
      <c r="K67" s="281"/>
      <c r="L67" s="281"/>
      <c r="M67" s="281"/>
      <c r="N67" s="281"/>
      <c r="O67" s="281"/>
      <c r="P67" s="281"/>
      <c r="Q67" s="281"/>
      <c r="R67" s="281"/>
      <c r="S67" s="281"/>
      <c r="T67" s="281"/>
      <c r="U67" s="281"/>
      <c r="V67" s="281"/>
      <c r="W67" s="281"/>
      <c r="X67" s="281"/>
      <c r="Y67" s="281"/>
      <c r="Z67" s="281"/>
      <c r="AA67" s="281"/>
      <c r="AB67" s="281"/>
      <c r="AC67" s="281"/>
      <c r="AD67" s="281"/>
      <c r="AE67" s="281"/>
      <c r="AF67" s="281"/>
      <c r="AG67" s="281"/>
      <c r="AH67" s="281"/>
      <c r="AI67" s="281"/>
      <c r="AJ67" s="279"/>
      <c r="AK67" s="279"/>
      <c r="AL67" s="279"/>
      <c r="AM67" s="279"/>
      <c r="AN67" s="279"/>
      <c r="AO67" s="279"/>
    </row>
    <row r="68" spans="1:41">
      <c r="A68" s="280" t="s">
        <v>153</v>
      </c>
      <c r="B68" s="280"/>
      <c r="C68" s="280"/>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81"/>
      <c r="AG68" s="281"/>
      <c r="AH68" s="281"/>
      <c r="AI68" s="281"/>
      <c r="AJ68" s="279"/>
      <c r="AK68" s="279"/>
      <c r="AL68" s="279"/>
      <c r="AM68" s="279"/>
      <c r="AN68" s="279"/>
      <c r="AO68" s="279"/>
    </row>
    <row r="69" spans="1:41">
      <c r="A69" s="280" t="s">
        <v>154</v>
      </c>
      <c r="B69" s="280"/>
      <c r="C69" s="280"/>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281"/>
      <c r="AJ69" s="279"/>
      <c r="AK69" s="279"/>
      <c r="AL69" s="279"/>
      <c r="AM69" s="279"/>
      <c r="AN69" s="279"/>
      <c r="AO69" s="279"/>
    </row>
    <row r="70" spans="1:41">
      <c r="A70" s="280" t="s">
        <v>155</v>
      </c>
      <c r="B70" s="280"/>
      <c r="C70" s="280"/>
      <c r="D70" s="281"/>
      <c r="E70" s="281"/>
      <c r="F70" s="281"/>
      <c r="G70" s="281"/>
      <c r="H70" s="281"/>
      <c r="I70" s="281"/>
      <c r="J70" s="281"/>
      <c r="K70" s="281"/>
      <c r="L70" s="281"/>
      <c r="M70" s="281"/>
      <c r="N70" s="281"/>
      <c r="O70" s="281"/>
      <c r="P70" s="281"/>
      <c r="Q70" s="281"/>
      <c r="R70" s="281"/>
      <c r="S70" s="281"/>
      <c r="T70" s="281"/>
      <c r="U70" s="281"/>
      <c r="V70" s="281"/>
      <c r="W70" s="281"/>
      <c r="X70" s="281"/>
      <c r="Y70" s="281"/>
      <c r="Z70" s="281"/>
      <c r="AA70" s="281"/>
      <c r="AB70" s="281"/>
      <c r="AC70" s="281"/>
      <c r="AD70" s="281"/>
      <c r="AE70" s="281"/>
      <c r="AF70" s="281"/>
      <c r="AG70" s="281"/>
      <c r="AH70" s="281"/>
      <c r="AI70" s="281"/>
      <c r="AJ70" s="279"/>
      <c r="AK70" s="279"/>
      <c r="AL70" s="279"/>
      <c r="AM70" s="279"/>
      <c r="AN70" s="279"/>
      <c r="AO70" s="279"/>
    </row>
    <row r="71" spans="1:41">
      <c r="A71" s="280" t="s">
        <v>156</v>
      </c>
      <c r="B71" s="280"/>
      <c r="C71" s="280"/>
      <c r="D71" s="281"/>
      <c r="E71" s="281"/>
      <c r="F71" s="281"/>
      <c r="G71" s="281"/>
      <c r="H71" s="281"/>
      <c r="I71" s="281"/>
      <c r="J71" s="281"/>
      <c r="K71" s="281"/>
      <c r="L71" s="281"/>
      <c r="M71" s="281"/>
      <c r="N71" s="281"/>
      <c r="O71" s="281"/>
      <c r="P71" s="281"/>
      <c r="Q71" s="281"/>
      <c r="R71" s="281"/>
      <c r="S71" s="281"/>
      <c r="T71" s="281"/>
      <c r="U71" s="281"/>
      <c r="V71" s="281"/>
      <c r="W71" s="281"/>
      <c r="X71" s="281"/>
      <c r="Y71" s="281"/>
      <c r="Z71" s="281"/>
      <c r="AA71" s="281"/>
      <c r="AB71" s="281"/>
      <c r="AC71" s="281"/>
      <c r="AD71" s="281"/>
      <c r="AE71" s="281"/>
      <c r="AF71" s="281"/>
      <c r="AG71" s="281"/>
      <c r="AH71" s="281"/>
      <c r="AI71" s="281"/>
      <c r="AJ71" s="279"/>
      <c r="AK71" s="279"/>
      <c r="AL71" s="279"/>
      <c r="AM71" s="279"/>
      <c r="AN71" s="279"/>
      <c r="AO71" s="279"/>
    </row>
    <row r="72" spans="1:41">
      <c r="A72" s="280" t="s">
        <v>157</v>
      </c>
      <c r="B72" s="280"/>
      <c r="C72" s="280"/>
      <c r="D72" s="281"/>
      <c r="E72" s="281"/>
      <c r="F72" s="281"/>
      <c r="G72" s="281"/>
      <c r="H72" s="281"/>
      <c r="I72" s="281"/>
      <c r="J72" s="281"/>
      <c r="K72" s="281"/>
      <c r="L72" s="281"/>
      <c r="M72" s="281"/>
      <c r="N72" s="281"/>
      <c r="O72" s="281"/>
      <c r="P72" s="281"/>
      <c r="Q72" s="281"/>
      <c r="R72" s="281"/>
      <c r="S72" s="281"/>
      <c r="T72" s="281"/>
      <c r="U72" s="281"/>
      <c r="V72" s="281"/>
      <c r="W72" s="281"/>
      <c r="X72" s="281"/>
      <c r="Y72" s="281"/>
      <c r="Z72" s="281"/>
      <c r="AA72" s="281"/>
      <c r="AB72" s="281"/>
      <c r="AC72" s="281"/>
      <c r="AD72" s="281"/>
      <c r="AE72" s="281"/>
      <c r="AF72" s="281"/>
      <c r="AG72" s="281"/>
      <c r="AH72" s="281"/>
      <c r="AI72" s="281"/>
      <c r="AJ72" s="279"/>
      <c r="AK72" s="279"/>
      <c r="AL72" s="279"/>
      <c r="AM72" s="279"/>
      <c r="AN72" s="279"/>
      <c r="AO72" s="279"/>
    </row>
    <row r="73" spans="1:41">
      <c r="A73" s="280" t="s">
        <v>158</v>
      </c>
      <c r="B73" s="280"/>
      <c r="C73" s="280"/>
      <c r="D73" s="281"/>
      <c r="E73" s="281"/>
      <c r="F73" s="281"/>
      <c r="G73" s="281"/>
      <c r="H73" s="281"/>
      <c r="I73" s="281"/>
      <c r="J73" s="281"/>
      <c r="K73" s="281"/>
      <c r="L73" s="281"/>
      <c r="M73" s="281"/>
      <c r="N73" s="281"/>
      <c r="O73" s="281"/>
      <c r="P73" s="281"/>
      <c r="Q73" s="281"/>
      <c r="R73" s="281"/>
      <c r="S73" s="281"/>
      <c r="T73" s="281"/>
      <c r="U73" s="281"/>
      <c r="V73" s="281"/>
      <c r="W73" s="281"/>
      <c r="X73" s="281"/>
      <c r="Y73" s="281"/>
      <c r="Z73" s="281"/>
      <c r="AA73" s="281"/>
      <c r="AB73" s="281"/>
      <c r="AC73" s="281"/>
      <c r="AD73" s="281"/>
      <c r="AE73" s="281"/>
      <c r="AF73" s="281"/>
      <c r="AG73" s="281"/>
      <c r="AH73" s="281"/>
      <c r="AI73" s="281"/>
      <c r="AJ73" s="279"/>
      <c r="AK73" s="279"/>
      <c r="AL73" s="279"/>
      <c r="AM73" s="279"/>
      <c r="AN73" s="279"/>
      <c r="AO73" s="279"/>
    </row>
    <row r="74" spans="1:41">
      <c r="A74" s="280" t="s">
        <v>159</v>
      </c>
      <c r="B74" s="280"/>
      <c r="C74" s="280"/>
      <c r="D74" s="281"/>
      <c r="E74" s="281"/>
      <c r="F74" s="281"/>
      <c r="G74" s="281"/>
      <c r="H74" s="281"/>
      <c r="I74" s="281"/>
      <c r="J74" s="281"/>
      <c r="K74" s="281"/>
      <c r="L74" s="281"/>
      <c r="M74" s="281"/>
      <c r="N74" s="281"/>
      <c r="O74" s="281"/>
      <c r="P74" s="281"/>
      <c r="Q74" s="281"/>
      <c r="R74" s="281"/>
      <c r="S74" s="281"/>
      <c r="T74" s="281"/>
      <c r="U74" s="281"/>
      <c r="V74" s="281"/>
      <c r="W74" s="281"/>
      <c r="X74" s="281"/>
      <c r="Y74" s="281"/>
      <c r="Z74" s="281"/>
      <c r="AA74" s="281"/>
      <c r="AB74" s="281"/>
      <c r="AC74" s="281"/>
      <c r="AD74" s="281"/>
      <c r="AE74" s="281"/>
      <c r="AF74" s="281"/>
      <c r="AG74" s="281"/>
      <c r="AH74" s="281"/>
      <c r="AI74" s="281"/>
      <c r="AJ74" s="279"/>
      <c r="AK74" s="279"/>
      <c r="AL74" s="279"/>
      <c r="AM74" s="279"/>
      <c r="AN74" s="279"/>
      <c r="AO74" s="279"/>
    </row>
    <row r="75" spans="1:41">
      <c r="A75" s="280" t="s">
        <v>160</v>
      </c>
      <c r="B75" s="280"/>
      <c r="C75" s="280"/>
      <c r="D75" s="281"/>
      <c r="E75" s="281"/>
      <c r="F75" s="281"/>
      <c r="G75" s="281"/>
      <c r="H75" s="281"/>
      <c r="I75" s="281"/>
      <c r="J75" s="281"/>
      <c r="K75" s="281"/>
      <c r="L75" s="281"/>
      <c r="M75" s="281"/>
      <c r="N75" s="281"/>
      <c r="O75" s="281"/>
      <c r="P75" s="281"/>
      <c r="Q75" s="281"/>
      <c r="R75" s="281"/>
      <c r="S75" s="281"/>
      <c r="T75" s="281"/>
      <c r="U75" s="281"/>
      <c r="V75" s="281"/>
      <c r="W75" s="281"/>
      <c r="X75" s="281"/>
      <c r="Y75" s="281"/>
      <c r="Z75" s="281"/>
      <c r="AA75" s="281"/>
      <c r="AB75" s="281"/>
      <c r="AC75" s="281"/>
      <c r="AD75" s="281"/>
      <c r="AE75" s="281"/>
      <c r="AF75" s="281"/>
      <c r="AG75" s="281"/>
      <c r="AH75" s="281"/>
      <c r="AI75" s="281"/>
      <c r="AJ75" s="279"/>
      <c r="AK75" s="279"/>
      <c r="AL75" s="279"/>
      <c r="AM75" s="279"/>
      <c r="AN75" s="279"/>
      <c r="AO75" s="279"/>
    </row>
    <row r="76" spans="1:41">
      <c r="A76" s="280" t="s">
        <v>161</v>
      </c>
      <c r="B76" s="280"/>
      <c r="C76" s="280"/>
      <c r="D76" s="281"/>
      <c r="E76" s="281"/>
      <c r="F76" s="281"/>
      <c r="G76" s="281"/>
      <c r="H76" s="281"/>
      <c r="I76" s="281"/>
      <c r="J76" s="281"/>
      <c r="K76" s="281"/>
      <c r="L76" s="281"/>
      <c r="M76" s="281"/>
      <c r="N76" s="281"/>
      <c r="O76" s="281"/>
      <c r="P76" s="281"/>
      <c r="Q76" s="281"/>
      <c r="R76" s="281"/>
      <c r="S76" s="281"/>
      <c r="T76" s="281"/>
      <c r="U76" s="281"/>
      <c r="V76" s="281"/>
      <c r="W76" s="281"/>
      <c r="X76" s="281"/>
      <c r="Y76" s="281"/>
      <c r="Z76" s="281"/>
      <c r="AA76" s="281"/>
      <c r="AB76" s="281"/>
      <c r="AC76" s="281"/>
      <c r="AD76" s="281"/>
      <c r="AE76" s="281"/>
      <c r="AF76" s="281"/>
      <c r="AG76" s="281"/>
      <c r="AH76" s="281"/>
      <c r="AI76" s="281"/>
      <c r="AJ76" s="279"/>
      <c r="AK76" s="279"/>
      <c r="AL76" s="279"/>
      <c r="AM76" s="279"/>
      <c r="AN76" s="279"/>
      <c r="AO76" s="279"/>
    </row>
    <row r="77" spans="1:41">
      <c r="A77" s="280" t="s">
        <v>162</v>
      </c>
      <c r="B77" s="280"/>
      <c r="C77" s="280"/>
      <c r="D77" s="281"/>
      <c r="E77" s="281"/>
      <c r="F77" s="281"/>
      <c r="G77" s="281"/>
      <c r="H77" s="281"/>
      <c r="I77" s="281"/>
      <c r="J77" s="281"/>
      <c r="K77" s="281"/>
      <c r="L77" s="281"/>
      <c r="M77" s="281"/>
      <c r="N77" s="281"/>
      <c r="O77" s="281"/>
      <c r="P77" s="281"/>
      <c r="Q77" s="281"/>
      <c r="R77" s="281"/>
      <c r="S77" s="281"/>
      <c r="T77" s="281"/>
      <c r="U77" s="281"/>
      <c r="V77" s="281"/>
      <c r="W77" s="281"/>
      <c r="X77" s="281"/>
      <c r="Y77" s="281"/>
      <c r="Z77" s="281"/>
      <c r="AA77" s="281"/>
      <c r="AB77" s="281"/>
      <c r="AC77" s="281"/>
      <c r="AD77" s="281"/>
      <c r="AE77" s="281"/>
      <c r="AF77" s="281"/>
      <c r="AG77" s="281"/>
      <c r="AH77" s="281"/>
      <c r="AI77" s="281"/>
      <c r="AJ77" s="279"/>
      <c r="AK77" s="279"/>
      <c r="AL77" s="279"/>
      <c r="AM77" s="279"/>
      <c r="AN77" s="279"/>
      <c r="AO77" s="279"/>
    </row>
    <row r="78" spans="1:41">
      <c r="A78" s="280" t="s">
        <v>163</v>
      </c>
      <c r="B78" s="280"/>
      <c r="C78" s="280"/>
      <c r="D78" s="281"/>
      <c r="E78" s="281"/>
      <c r="F78" s="281"/>
      <c r="G78" s="281"/>
      <c r="H78" s="281"/>
      <c r="I78" s="281"/>
      <c r="J78" s="281"/>
      <c r="K78" s="281"/>
      <c r="L78" s="281"/>
      <c r="M78" s="281"/>
      <c r="N78" s="281"/>
      <c r="O78" s="281"/>
      <c r="P78" s="281"/>
      <c r="Q78" s="281"/>
      <c r="R78" s="281"/>
      <c r="S78" s="281"/>
      <c r="T78" s="281"/>
      <c r="U78" s="281"/>
      <c r="V78" s="281"/>
      <c r="W78" s="281"/>
      <c r="X78" s="281"/>
      <c r="Y78" s="281"/>
      <c r="Z78" s="281"/>
      <c r="AA78" s="281"/>
      <c r="AB78" s="281"/>
      <c r="AC78" s="281"/>
      <c r="AD78" s="281"/>
      <c r="AE78" s="281"/>
      <c r="AF78" s="281"/>
      <c r="AG78" s="281"/>
      <c r="AH78" s="281"/>
      <c r="AI78" s="281"/>
      <c r="AJ78" s="279"/>
      <c r="AK78" s="279"/>
      <c r="AL78" s="279"/>
      <c r="AM78" s="279"/>
      <c r="AN78" s="279"/>
      <c r="AO78" s="279"/>
    </row>
    <row r="79" spans="1:41">
      <c r="A79" s="280" t="s">
        <v>164</v>
      </c>
      <c r="B79" s="280"/>
      <c r="C79" s="280"/>
      <c r="D79" s="281"/>
      <c r="E79" s="281"/>
      <c r="F79" s="281"/>
      <c r="G79" s="281"/>
      <c r="H79" s="281"/>
      <c r="I79" s="281"/>
      <c r="J79" s="281"/>
      <c r="K79" s="281"/>
      <c r="L79" s="281"/>
      <c r="M79" s="281"/>
      <c r="N79" s="281"/>
      <c r="O79" s="281"/>
      <c r="P79" s="281"/>
      <c r="Q79" s="281"/>
      <c r="R79" s="281"/>
      <c r="S79" s="281"/>
      <c r="T79" s="281"/>
      <c r="U79" s="281"/>
      <c r="V79" s="281"/>
      <c r="W79" s="281"/>
      <c r="X79" s="281"/>
      <c r="Y79" s="281"/>
      <c r="Z79" s="281"/>
      <c r="AA79" s="281"/>
      <c r="AB79" s="281"/>
      <c r="AC79" s="281"/>
      <c r="AD79" s="281"/>
      <c r="AE79" s="281"/>
      <c r="AF79" s="281"/>
      <c r="AG79" s="281"/>
      <c r="AH79" s="281"/>
      <c r="AI79" s="281"/>
      <c r="AJ79" s="279"/>
      <c r="AK79" s="279"/>
      <c r="AL79" s="279"/>
      <c r="AM79" s="279"/>
      <c r="AN79" s="279"/>
      <c r="AO79" s="279"/>
    </row>
    <row r="80" spans="1:41">
      <c r="A80" s="280" t="s">
        <v>165</v>
      </c>
      <c r="B80" s="280"/>
      <c r="C80" s="280"/>
      <c r="D80" s="281"/>
      <c r="E80" s="281"/>
      <c r="F80" s="281"/>
      <c r="G80" s="281"/>
      <c r="H80" s="281"/>
      <c r="I80" s="281"/>
      <c r="J80" s="281"/>
      <c r="K80" s="281"/>
      <c r="L80" s="281"/>
      <c r="M80" s="281"/>
      <c r="N80" s="281"/>
      <c r="O80" s="281"/>
      <c r="P80" s="281"/>
      <c r="Q80" s="281"/>
      <c r="R80" s="281"/>
      <c r="S80" s="281"/>
      <c r="T80" s="281"/>
      <c r="U80" s="281"/>
      <c r="V80" s="281"/>
      <c r="W80" s="281"/>
      <c r="X80" s="281"/>
      <c r="Y80" s="281"/>
      <c r="Z80" s="281"/>
      <c r="AA80" s="281"/>
      <c r="AB80" s="281"/>
      <c r="AC80" s="281"/>
      <c r="AD80" s="281"/>
      <c r="AE80" s="281"/>
      <c r="AF80" s="281"/>
      <c r="AG80" s="281"/>
      <c r="AH80" s="281"/>
      <c r="AI80" s="281"/>
      <c r="AJ80" s="279"/>
      <c r="AK80" s="279"/>
      <c r="AL80" s="279"/>
      <c r="AM80" s="279"/>
      <c r="AN80" s="279"/>
      <c r="AO80" s="279"/>
    </row>
    <row r="81" spans="1:41">
      <c r="A81" s="280" t="s">
        <v>166</v>
      </c>
      <c r="B81" s="280"/>
      <c r="C81" s="280"/>
      <c r="D81" s="281"/>
      <c r="E81" s="281"/>
      <c r="F81" s="281"/>
      <c r="G81" s="281"/>
      <c r="H81" s="281"/>
      <c r="I81" s="281"/>
      <c r="J81" s="281"/>
      <c r="K81" s="281"/>
      <c r="L81" s="281"/>
      <c r="M81" s="281"/>
      <c r="N81" s="281"/>
      <c r="O81" s="281"/>
      <c r="P81" s="281"/>
      <c r="Q81" s="281"/>
      <c r="R81" s="281"/>
      <c r="S81" s="281"/>
      <c r="T81" s="281"/>
      <c r="U81" s="281"/>
      <c r="V81" s="281"/>
      <c r="W81" s="281"/>
      <c r="X81" s="281"/>
      <c r="Y81" s="281"/>
      <c r="Z81" s="281"/>
      <c r="AA81" s="281"/>
      <c r="AB81" s="281"/>
      <c r="AC81" s="281"/>
      <c r="AD81" s="281"/>
      <c r="AE81" s="281"/>
      <c r="AF81" s="281"/>
      <c r="AG81" s="281"/>
      <c r="AH81" s="281"/>
      <c r="AI81" s="281"/>
      <c r="AJ81" s="279"/>
      <c r="AK81" s="279"/>
      <c r="AL81" s="279"/>
      <c r="AM81" s="279"/>
      <c r="AN81" s="279"/>
      <c r="AO81" s="279"/>
    </row>
    <row r="82" spans="1:41">
      <c r="A82" s="280" t="s">
        <v>167</v>
      </c>
      <c r="B82" s="280"/>
      <c r="C82" s="280"/>
      <c r="D82" s="281"/>
      <c r="E82" s="281"/>
      <c r="F82" s="281"/>
      <c r="G82" s="281"/>
      <c r="H82" s="281"/>
      <c r="I82" s="281"/>
      <c r="J82" s="281"/>
      <c r="K82" s="281"/>
      <c r="L82" s="281"/>
      <c r="M82" s="281"/>
      <c r="N82" s="281"/>
      <c r="O82" s="281"/>
      <c r="P82" s="281"/>
      <c r="Q82" s="281"/>
      <c r="R82" s="281"/>
      <c r="S82" s="281"/>
      <c r="T82" s="281"/>
      <c r="U82" s="281"/>
      <c r="V82" s="281"/>
      <c r="W82" s="281"/>
      <c r="X82" s="281"/>
      <c r="Y82" s="281"/>
      <c r="Z82" s="281"/>
      <c r="AA82" s="281"/>
      <c r="AB82" s="281"/>
      <c r="AC82" s="281"/>
      <c r="AD82" s="281"/>
      <c r="AE82" s="281"/>
      <c r="AF82" s="281"/>
      <c r="AG82" s="281"/>
      <c r="AH82" s="281"/>
      <c r="AI82" s="281"/>
      <c r="AJ82" s="279"/>
      <c r="AK82" s="279"/>
      <c r="AL82" s="279"/>
      <c r="AM82" s="279"/>
      <c r="AN82" s="279"/>
      <c r="AO82" s="279"/>
    </row>
    <row r="83" spans="1:41">
      <c r="A83" s="280" t="s">
        <v>168</v>
      </c>
      <c r="B83" s="280"/>
      <c r="C83" s="280"/>
      <c r="D83" s="281"/>
      <c r="E83" s="281"/>
      <c r="F83" s="281"/>
      <c r="G83" s="281"/>
      <c r="H83" s="281"/>
      <c r="I83" s="281"/>
      <c r="J83" s="281"/>
      <c r="K83" s="281"/>
      <c r="L83" s="281"/>
      <c r="M83" s="281"/>
      <c r="N83" s="281"/>
      <c r="O83" s="281"/>
      <c r="P83" s="281"/>
      <c r="Q83" s="281"/>
      <c r="R83" s="281"/>
      <c r="S83" s="281"/>
      <c r="T83" s="281"/>
      <c r="U83" s="281"/>
      <c r="V83" s="281"/>
      <c r="W83" s="281"/>
      <c r="X83" s="281"/>
      <c r="Y83" s="281"/>
      <c r="Z83" s="281"/>
      <c r="AA83" s="281"/>
      <c r="AB83" s="281"/>
      <c r="AC83" s="281"/>
      <c r="AD83" s="281"/>
      <c r="AE83" s="281"/>
      <c r="AF83" s="281"/>
      <c r="AG83" s="281"/>
      <c r="AH83" s="281"/>
      <c r="AI83" s="281"/>
      <c r="AJ83" s="279"/>
      <c r="AK83" s="279"/>
      <c r="AL83" s="279"/>
      <c r="AM83" s="279"/>
      <c r="AN83" s="279"/>
      <c r="AO83" s="279"/>
    </row>
    <row r="84" spans="1:41">
      <c r="A84" s="280" t="s">
        <v>169</v>
      </c>
      <c r="B84" s="280"/>
      <c r="C84" s="280"/>
      <c r="D84" s="281"/>
      <c r="E84" s="281"/>
      <c r="F84" s="281"/>
      <c r="G84" s="281"/>
      <c r="H84" s="281"/>
      <c r="I84" s="281"/>
      <c r="J84" s="281"/>
      <c r="K84" s="281"/>
      <c r="L84" s="281"/>
      <c r="M84" s="281"/>
      <c r="N84" s="281"/>
      <c r="O84" s="281"/>
      <c r="P84" s="281"/>
      <c r="Q84" s="281"/>
      <c r="R84" s="281"/>
      <c r="S84" s="281"/>
      <c r="T84" s="281"/>
      <c r="U84" s="281"/>
      <c r="V84" s="281"/>
      <c r="W84" s="281"/>
      <c r="X84" s="281"/>
      <c r="Y84" s="281"/>
      <c r="Z84" s="281"/>
      <c r="AA84" s="281"/>
      <c r="AB84" s="281"/>
      <c r="AC84" s="281"/>
      <c r="AD84" s="281"/>
      <c r="AE84" s="281"/>
      <c r="AF84" s="281"/>
      <c r="AG84" s="281"/>
      <c r="AH84" s="281"/>
      <c r="AI84" s="281"/>
      <c r="AJ84" s="279"/>
      <c r="AK84" s="279"/>
      <c r="AL84" s="279"/>
      <c r="AM84" s="279"/>
      <c r="AN84" s="279"/>
      <c r="AO84" s="279"/>
    </row>
    <row r="85" spans="1:41">
      <c r="A85" s="280" t="s">
        <v>170</v>
      </c>
      <c r="B85" s="280"/>
      <c r="C85" s="280"/>
      <c r="D85" s="281"/>
      <c r="E85" s="281"/>
      <c r="F85" s="281"/>
      <c r="G85" s="281"/>
      <c r="H85" s="281"/>
      <c r="I85" s="281"/>
      <c r="J85" s="281"/>
      <c r="K85" s="281"/>
      <c r="L85" s="281"/>
      <c r="M85" s="281"/>
      <c r="N85" s="281"/>
      <c r="O85" s="281"/>
      <c r="P85" s="281"/>
      <c r="Q85" s="281"/>
      <c r="R85" s="281"/>
      <c r="S85" s="281"/>
      <c r="T85" s="281"/>
      <c r="U85" s="281"/>
      <c r="V85" s="281"/>
      <c r="W85" s="281"/>
      <c r="X85" s="281"/>
      <c r="Y85" s="281"/>
      <c r="Z85" s="281"/>
      <c r="AA85" s="281"/>
      <c r="AB85" s="281"/>
      <c r="AC85" s="281"/>
      <c r="AD85" s="281"/>
      <c r="AE85" s="281"/>
      <c r="AF85" s="281"/>
      <c r="AG85" s="281"/>
      <c r="AH85" s="281"/>
      <c r="AI85" s="281"/>
      <c r="AJ85" s="279"/>
      <c r="AK85" s="279"/>
      <c r="AL85" s="279"/>
      <c r="AM85" s="279"/>
      <c r="AN85" s="279"/>
      <c r="AO85" s="279"/>
    </row>
    <row r="86" spans="1:41">
      <c r="A86" s="280" t="s">
        <v>171</v>
      </c>
      <c r="B86" s="280"/>
      <c r="C86" s="280"/>
      <c r="D86" s="281"/>
      <c r="E86" s="281"/>
      <c r="F86" s="281"/>
      <c r="G86" s="281"/>
      <c r="H86" s="281"/>
      <c r="I86" s="281"/>
      <c r="J86" s="281"/>
      <c r="K86" s="281"/>
      <c r="L86" s="281"/>
      <c r="M86" s="281"/>
      <c r="N86" s="281"/>
      <c r="O86" s="281"/>
      <c r="P86" s="281"/>
      <c r="Q86" s="281"/>
      <c r="R86" s="281"/>
      <c r="S86" s="281"/>
      <c r="T86" s="281"/>
      <c r="U86" s="281"/>
      <c r="V86" s="281"/>
      <c r="W86" s="281"/>
      <c r="X86" s="281"/>
      <c r="Y86" s="281"/>
      <c r="Z86" s="281"/>
      <c r="AA86" s="281"/>
      <c r="AB86" s="281"/>
      <c r="AC86" s="281"/>
      <c r="AD86" s="281"/>
      <c r="AE86" s="281"/>
      <c r="AF86" s="281"/>
      <c r="AG86" s="281"/>
      <c r="AH86" s="281"/>
      <c r="AI86" s="281"/>
      <c r="AJ86" s="279"/>
      <c r="AK86" s="279"/>
      <c r="AL86" s="279"/>
      <c r="AM86" s="279"/>
      <c r="AN86" s="279"/>
      <c r="AO86" s="279"/>
    </row>
    <row r="87" spans="1:41">
      <c r="A87" s="280" t="s">
        <v>172</v>
      </c>
      <c r="B87" s="280"/>
      <c r="C87" s="280"/>
      <c r="D87" s="281"/>
      <c r="E87" s="281"/>
      <c r="F87" s="281"/>
      <c r="G87" s="281"/>
      <c r="H87" s="281"/>
      <c r="I87" s="281"/>
      <c r="J87" s="281"/>
      <c r="K87" s="281"/>
      <c r="L87" s="281"/>
      <c r="M87" s="281"/>
      <c r="N87" s="281"/>
      <c r="O87" s="281"/>
      <c r="P87" s="281"/>
      <c r="Q87" s="281"/>
      <c r="R87" s="281"/>
      <c r="S87" s="281"/>
      <c r="T87" s="281"/>
      <c r="U87" s="281"/>
      <c r="V87" s="281"/>
      <c r="W87" s="281"/>
      <c r="X87" s="281"/>
      <c r="Y87" s="281"/>
      <c r="Z87" s="281"/>
      <c r="AA87" s="281"/>
      <c r="AB87" s="281"/>
      <c r="AC87" s="281"/>
      <c r="AD87" s="281"/>
      <c r="AE87" s="281"/>
      <c r="AF87" s="281"/>
      <c r="AG87" s="281"/>
      <c r="AH87" s="281"/>
      <c r="AI87" s="281"/>
      <c r="AJ87" s="279"/>
      <c r="AK87" s="279"/>
      <c r="AL87" s="279"/>
      <c r="AM87" s="279"/>
      <c r="AN87" s="279"/>
      <c r="AO87" s="279"/>
    </row>
    <row r="88" spans="1:41">
      <c r="A88" s="280" t="s">
        <v>173</v>
      </c>
      <c r="B88" s="280"/>
      <c r="C88" s="280"/>
      <c r="D88" s="281"/>
      <c r="E88" s="281"/>
      <c r="F88" s="281"/>
      <c r="G88" s="281"/>
      <c r="H88" s="281"/>
      <c r="I88" s="281"/>
      <c r="J88" s="281"/>
      <c r="K88" s="281"/>
      <c r="L88" s="281"/>
      <c r="M88" s="281"/>
      <c r="N88" s="281"/>
      <c r="O88" s="281"/>
      <c r="P88" s="281"/>
      <c r="Q88" s="281"/>
      <c r="R88" s="281"/>
      <c r="S88" s="281"/>
      <c r="T88" s="281"/>
      <c r="U88" s="281"/>
      <c r="V88" s="281"/>
      <c r="W88" s="281"/>
      <c r="X88" s="281"/>
      <c r="Y88" s="281"/>
      <c r="Z88" s="281"/>
      <c r="AA88" s="281"/>
      <c r="AB88" s="281"/>
      <c r="AC88" s="281"/>
      <c r="AD88" s="281"/>
      <c r="AE88" s="281"/>
      <c r="AF88" s="281"/>
      <c r="AG88" s="281"/>
      <c r="AH88" s="281"/>
      <c r="AI88" s="281"/>
      <c r="AJ88" s="279"/>
      <c r="AK88" s="279"/>
      <c r="AL88" s="279"/>
      <c r="AM88" s="279"/>
      <c r="AN88" s="279"/>
      <c r="AO88" s="279"/>
    </row>
    <row r="89" spans="1:41">
      <c r="A89" s="280" t="s">
        <v>174</v>
      </c>
      <c r="B89" s="280"/>
      <c r="C89" s="280"/>
      <c r="D89" s="281"/>
      <c r="E89" s="281"/>
      <c r="F89" s="281"/>
      <c r="G89" s="281"/>
      <c r="H89" s="281"/>
      <c r="I89" s="281"/>
      <c r="J89" s="281"/>
      <c r="K89" s="281"/>
      <c r="L89" s="281"/>
      <c r="M89" s="281"/>
      <c r="N89" s="281"/>
      <c r="O89" s="281"/>
      <c r="P89" s="281"/>
      <c r="Q89" s="281"/>
      <c r="R89" s="281"/>
      <c r="S89" s="281"/>
      <c r="T89" s="281"/>
      <c r="U89" s="281"/>
      <c r="V89" s="281"/>
      <c r="W89" s="281"/>
      <c r="X89" s="281"/>
      <c r="Y89" s="281"/>
      <c r="Z89" s="281"/>
      <c r="AA89" s="281"/>
      <c r="AB89" s="281"/>
      <c r="AC89" s="281"/>
      <c r="AD89" s="281"/>
      <c r="AE89" s="281"/>
      <c r="AF89" s="281"/>
      <c r="AG89" s="281"/>
      <c r="AH89" s="281"/>
      <c r="AI89" s="281"/>
      <c r="AJ89" s="279"/>
      <c r="AK89" s="279"/>
      <c r="AL89" s="279"/>
      <c r="AM89" s="279"/>
      <c r="AN89" s="279"/>
      <c r="AO89" s="279"/>
    </row>
    <row r="90" spans="1:41">
      <c r="A90" s="280" t="s">
        <v>175</v>
      </c>
      <c r="B90" s="280"/>
      <c r="C90" s="280"/>
      <c r="D90" s="281"/>
      <c r="E90" s="281"/>
      <c r="F90" s="281"/>
      <c r="G90" s="281"/>
      <c r="H90" s="281"/>
      <c r="I90" s="281"/>
      <c r="J90" s="281"/>
      <c r="K90" s="281"/>
      <c r="L90" s="281"/>
      <c r="M90" s="281"/>
      <c r="N90" s="281"/>
      <c r="O90" s="281"/>
      <c r="P90" s="281"/>
      <c r="Q90" s="281"/>
      <c r="R90" s="281"/>
      <c r="S90" s="281"/>
      <c r="T90" s="281"/>
      <c r="U90" s="281"/>
      <c r="V90" s="281"/>
      <c r="W90" s="281"/>
      <c r="X90" s="281"/>
      <c r="Y90" s="281"/>
      <c r="Z90" s="281"/>
      <c r="AA90" s="281"/>
      <c r="AB90" s="281"/>
      <c r="AC90" s="281"/>
      <c r="AD90" s="281"/>
      <c r="AE90" s="281"/>
      <c r="AF90" s="281"/>
      <c r="AG90" s="281"/>
      <c r="AH90" s="281"/>
      <c r="AI90" s="281"/>
      <c r="AJ90" s="279"/>
      <c r="AK90" s="279"/>
      <c r="AL90" s="279"/>
      <c r="AM90" s="279"/>
      <c r="AN90" s="279"/>
      <c r="AO90" s="279"/>
    </row>
    <row r="91" spans="1:41">
      <c r="A91" s="280" t="s">
        <v>176</v>
      </c>
      <c r="B91" s="280"/>
      <c r="C91" s="280"/>
      <c r="D91" s="281"/>
      <c r="E91" s="281"/>
      <c r="F91" s="281"/>
      <c r="G91" s="281"/>
      <c r="H91" s="281"/>
      <c r="I91" s="281"/>
      <c r="J91" s="281"/>
      <c r="K91" s="281"/>
      <c r="L91" s="281"/>
      <c r="M91" s="281"/>
      <c r="N91" s="281"/>
      <c r="O91" s="281"/>
      <c r="P91" s="281"/>
      <c r="Q91" s="281"/>
      <c r="R91" s="281"/>
      <c r="S91" s="281"/>
      <c r="T91" s="281"/>
      <c r="U91" s="281"/>
      <c r="V91" s="281"/>
      <c r="W91" s="281"/>
      <c r="X91" s="281"/>
      <c r="Y91" s="281"/>
      <c r="Z91" s="281"/>
      <c r="AA91" s="281"/>
      <c r="AB91" s="281"/>
      <c r="AC91" s="281"/>
      <c r="AD91" s="281"/>
      <c r="AE91" s="281"/>
      <c r="AF91" s="281"/>
      <c r="AG91" s="281"/>
      <c r="AH91" s="281"/>
      <c r="AI91" s="281"/>
      <c r="AJ91" s="279"/>
      <c r="AK91" s="279"/>
      <c r="AL91" s="279"/>
      <c r="AM91" s="279"/>
      <c r="AN91" s="279"/>
      <c r="AO91" s="279"/>
    </row>
    <row r="92" spans="1:41">
      <c r="A92" s="280" t="s">
        <v>177</v>
      </c>
      <c r="B92" s="280"/>
      <c r="C92" s="280"/>
      <c r="D92" s="281"/>
      <c r="E92" s="281"/>
      <c r="F92" s="281"/>
      <c r="G92" s="281"/>
      <c r="H92" s="281"/>
      <c r="I92" s="281"/>
      <c r="J92" s="281"/>
      <c r="K92" s="281"/>
      <c r="L92" s="281"/>
      <c r="M92" s="281"/>
      <c r="N92" s="281"/>
      <c r="O92" s="281"/>
      <c r="P92" s="281"/>
      <c r="Q92" s="281"/>
      <c r="R92" s="281"/>
      <c r="S92" s="281"/>
      <c r="T92" s="281"/>
      <c r="U92" s="281"/>
      <c r="V92" s="281"/>
      <c r="W92" s="281"/>
      <c r="X92" s="281"/>
      <c r="Y92" s="281"/>
      <c r="Z92" s="281"/>
      <c r="AA92" s="281"/>
      <c r="AB92" s="281"/>
      <c r="AC92" s="281"/>
      <c r="AD92" s="281"/>
      <c r="AE92" s="281"/>
      <c r="AF92" s="281"/>
      <c r="AG92" s="281"/>
      <c r="AH92" s="281"/>
      <c r="AI92" s="281"/>
      <c r="AJ92" s="279"/>
      <c r="AK92" s="279"/>
      <c r="AL92" s="279"/>
      <c r="AM92" s="279"/>
      <c r="AN92" s="279"/>
      <c r="AO92" s="279"/>
    </row>
    <row r="93" spans="1:41">
      <c r="A93" s="280" t="s">
        <v>178</v>
      </c>
      <c r="B93" s="280"/>
      <c r="C93" s="280"/>
      <c r="D93" s="281"/>
      <c r="E93" s="281"/>
      <c r="F93" s="281"/>
      <c r="G93" s="281"/>
      <c r="H93" s="281"/>
      <c r="I93" s="281"/>
      <c r="J93" s="281"/>
      <c r="K93" s="281"/>
      <c r="L93" s="281"/>
      <c r="M93" s="281"/>
      <c r="N93" s="281"/>
      <c r="O93" s="281"/>
      <c r="P93" s="281"/>
      <c r="Q93" s="281"/>
      <c r="R93" s="281"/>
      <c r="S93" s="281"/>
      <c r="T93" s="281"/>
      <c r="U93" s="281"/>
      <c r="V93" s="281"/>
      <c r="W93" s="281"/>
      <c r="X93" s="281"/>
      <c r="Y93" s="281"/>
      <c r="Z93" s="281"/>
      <c r="AA93" s="281"/>
      <c r="AB93" s="281"/>
      <c r="AC93" s="281"/>
      <c r="AD93" s="281"/>
      <c r="AE93" s="281"/>
      <c r="AF93" s="281"/>
      <c r="AG93" s="281"/>
      <c r="AH93" s="281"/>
      <c r="AI93" s="281"/>
      <c r="AJ93" s="279"/>
      <c r="AK93" s="279"/>
      <c r="AL93" s="279"/>
      <c r="AM93" s="279"/>
      <c r="AN93" s="279"/>
      <c r="AO93" s="279"/>
    </row>
    <row r="94" spans="1:41">
      <c r="A94" s="280" t="s">
        <v>179</v>
      </c>
      <c r="B94" s="280"/>
      <c r="C94" s="280"/>
      <c r="D94" s="281"/>
      <c r="E94" s="281"/>
      <c r="F94" s="281"/>
      <c r="G94" s="281"/>
      <c r="H94" s="281"/>
      <c r="I94" s="281"/>
      <c r="J94" s="281"/>
      <c r="K94" s="281"/>
      <c r="L94" s="281"/>
      <c r="M94" s="281"/>
      <c r="N94" s="281"/>
      <c r="O94" s="281"/>
      <c r="P94" s="281"/>
      <c r="Q94" s="281"/>
      <c r="R94" s="281"/>
      <c r="S94" s="281"/>
      <c r="T94" s="281"/>
      <c r="U94" s="281"/>
      <c r="V94" s="281"/>
      <c r="W94" s="281"/>
      <c r="X94" s="281"/>
      <c r="Y94" s="281"/>
      <c r="Z94" s="281"/>
      <c r="AA94" s="281"/>
      <c r="AB94" s="281"/>
      <c r="AC94" s="281"/>
      <c r="AD94" s="281"/>
      <c r="AE94" s="281"/>
      <c r="AF94" s="281"/>
      <c r="AG94" s="281"/>
      <c r="AH94" s="281"/>
      <c r="AI94" s="281"/>
      <c r="AJ94" s="279"/>
      <c r="AK94" s="279"/>
      <c r="AL94" s="279"/>
      <c r="AM94" s="279"/>
      <c r="AN94" s="279"/>
      <c r="AO94" s="279"/>
    </row>
    <row r="95" spans="1:41">
      <c r="A95" s="280" t="s">
        <v>180</v>
      </c>
      <c r="B95" s="280"/>
      <c r="C95" s="280"/>
      <c r="D95" s="281"/>
      <c r="E95" s="281"/>
      <c r="F95" s="281"/>
      <c r="G95" s="281"/>
      <c r="H95" s="281"/>
      <c r="I95" s="281"/>
      <c r="J95" s="281"/>
      <c r="K95" s="281"/>
      <c r="L95" s="281"/>
      <c r="M95" s="281"/>
      <c r="N95" s="281"/>
      <c r="O95" s="281"/>
      <c r="P95" s="281"/>
      <c r="Q95" s="281"/>
      <c r="R95" s="281"/>
      <c r="S95" s="281"/>
      <c r="T95" s="281"/>
      <c r="U95" s="281"/>
      <c r="V95" s="281"/>
      <c r="W95" s="281"/>
      <c r="X95" s="281"/>
      <c r="Y95" s="281"/>
      <c r="Z95" s="281"/>
      <c r="AA95" s="281"/>
      <c r="AB95" s="281"/>
      <c r="AC95" s="281"/>
      <c r="AD95" s="281"/>
      <c r="AE95" s="281"/>
      <c r="AF95" s="281"/>
      <c r="AG95" s="281"/>
      <c r="AH95" s="281"/>
      <c r="AI95" s="281"/>
      <c r="AJ95" s="279"/>
      <c r="AK95" s="279"/>
      <c r="AL95" s="279"/>
      <c r="AM95" s="279"/>
      <c r="AN95" s="279"/>
      <c r="AO95" s="279"/>
    </row>
    <row r="96" spans="1:41">
      <c r="A96" s="280" t="s">
        <v>181</v>
      </c>
      <c r="B96" s="280"/>
      <c r="C96" s="280"/>
      <c r="D96" s="281"/>
      <c r="E96" s="281"/>
      <c r="F96" s="281"/>
      <c r="G96" s="281"/>
      <c r="H96" s="281"/>
      <c r="I96" s="281"/>
      <c r="J96" s="281"/>
      <c r="K96" s="281"/>
      <c r="L96" s="281"/>
      <c r="M96" s="281"/>
      <c r="N96" s="281"/>
      <c r="O96" s="281"/>
      <c r="P96" s="281"/>
      <c r="Q96" s="281"/>
      <c r="R96" s="281"/>
      <c r="S96" s="281"/>
      <c r="T96" s="281"/>
      <c r="U96" s="281"/>
      <c r="V96" s="281"/>
      <c r="W96" s="281"/>
      <c r="X96" s="281"/>
      <c r="Y96" s="281"/>
      <c r="Z96" s="281"/>
      <c r="AA96" s="281"/>
      <c r="AB96" s="281"/>
      <c r="AC96" s="281"/>
      <c r="AD96" s="281"/>
      <c r="AE96" s="281"/>
      <c r="AF96" s="281"/>
      <c r="AG96" s="281"/>
      <c r="AH96" s="281"/>
      <c r="AI96" s="281"/>
      <c r="AJ96" s="279"/>
      <c r="AK96" s="279"/>
      <c r="AL96" s="279"/>
      <c r="AM96" s="279"/>
      <c r="AN96" s="279"/>
      <c r="AO96" s="279"/>
    </row>
    <row r="97" spans="1:41">
      <c r="A97" s="280" t="s">
        <v>182</v>
      </c>
      <c r="B97" s="280"/>
      <c r="C97" s="280"/>
      <c r="D97" s="281"/>
      <c r="E97" s="281"/>
      <c r="F97" s="281"/>
      <c r="G97" s="281"/>
      <c r="H97" s="281"/>
      <c r="I97" s="281"/>
      <c r="J97" s="281"/>
      <c r="K97" s="281"/>
      <c r="L97" s="281"/>
      <c r="M97" s="281"/>
      <c r="N97" s="281"/>
      <c r="O97" s="281"/>
      <c r="P97" s="281"/>
      <c r="Q97" s="281"/>
      <c r="R97" s="281"/>
      <c r="S97" s="281"/>
      <c r="T97" s="281"/>
      <c r="U97" s="281"/>
      <c r="V97" s="281"/>
      <c r="W97" s="281"/>
      <c r="X97" s="281"/>
      <c r="Y97" s="281"/>
      <c r="Z97" s="281"/>
      <c r="AA97" s="281"/>
      <c r="AB97" s="281"/>
      <c r="AC97" s="281"/>
      <c r="AD97" s="281"/>
      <c r="AE97" s="281"/>
      <c r="AF97" s="281"/>
      <c r="AG97" s="281"/>
      <c r="AH97" s="281"/>
      <c r="AI97" s="281"/>
      <c r="AJ97" s="279"/>
      <c r="AK97" s="279"/>
      <c r="AL97" s="279"/>
      <c r="AM97" s="279"/>
      <c r="AN97" s="279"/>
      <c r="AO97" s="279"/>
    </row>
    <row r="98" spans="1:41">
      <c r="A98" s="280" t="s">
        <v>183</v>
      </c>
      <c r="B98" s="280"/>
      <c r="C98" s="280"/>
      <c r="D98" s="281"/>
      <c r="E98" s="281"/>
      <c r="F98" s="281"/>
      <c r="G98" s="281"/>
      <c r="H98" s="281"/>
      <c r="I98" s="281"/>
      <c r="J98" s="281"/>
      <c r="K98" s="281"/>
      <c r="L98" s="281"/>
      <c r="M98" s="281"/>
      <c r="N98" s="281"/>
      <c r="O98" s="281"/>
      <c r="P98" s="281"/>
      <c r="Q98" s="281"/>
      <c r="R98" s="281"/>
      <c r="S98" s="281"/>
      <c r="T98" s="281"/>
      <c r="U98" s="281"/>
      <c r="V98" s="281"/>
      <c r="W98" s="281"/>
      <c r="X98" s="281"/>
      <c r="Y98" s="281"/>
      <c r="Z98" s="281"/>
      <c r="AA98" s="281"/>
      <c r="AB98" s="281"/>
      <c r="AC98" s="281"/>
      <c r="AD98" s="281"/>
      <c r="AE98" s="281"/>
      <c r="AF98" s="281"/>
      <c r="AG98" s="281"/>
      <c r="AH98" s="281"/>
      <c r="AI98" s="281"/>
      <c r="AJ98" s="279"/>
      <c r="AK98" s="279"/>
      <c r="AL98" s="279"/>
      <c r="AM98" s="279"/>
      <c r="AN98" s="279"/>
      <c r="AO98" s="279"/>
    </row>
    <row r="99" spans="1:41">
      <c r="A99" s="280" t="s">
        <v>184</v>
      </c>
      <c r="B99" s="280"/>
      <c r="C99" s="280"/>
      <c r="D99" s="281"/>
      <c r="E99" s="281"/>
      <c r="F99" s="281"/>
      <c r="G99" s="281"/>
      <c r="H99" s="281"/>
      <c r="I99" s="281"/>
      <c r="J99" s="281"/>
      <c r="K99" s="281"/>
      <c r="L99" s="281"/>
      <c r="M99" s="281"/>
      <c r="N99" s="281"/>
      <c r="O99" s="281"/>
      <c r="P99" s="281"/>
      <c r="Q99" s="281"/>
      <c r="R99" s="281"/>
      <c r="S99" s="281"/>
      <c r="T99" s="281"/>
      <c r="U99" s="281"/>
      <c r="V99" s="281"/>
      <c r="W99" s="281"/>
      <c r="X99" s="281"/>
      <c r="Y99" s="281"/>
      <c r="Z99" s="281"/>
      <c r="AA99" s="281"/>
      <c r="AB99" s="281"/>
      <c r="AC99" s="281"/>
      <c r="AD99" s="281"/>
      <c r="AE99" s="281"/>
      <c r="AF99" s="281"/>
      <c r="AG99" s="281"/>
      <c r="AH99" s="281"/>
      <c r="AI99" s="281"/>
      <c r="AJ99" s="279"/>
      <c r="AK99" s="279"/>
      <c r="AL99" s="279"/>
      <c r="AM99" s="279"/>
      <c r="AN99" s="279"/>
      <c r="AO99" s="279"/>
    </row>
    <row r="100" spans="1:41">
      <c r="A100" s="280" t="s">
        <v>185</v>
      </c>
      <c r="B100" s="280"/>
      <c r="C100" s="280"/>
      <c r="D100" s="281"/>
      <c r="E100" s="281"/>
      <c r="F100" s="281"/>
      <c r="G100" s="281"/>
      <c r="H100" s="281"/>
      <c r="I100" s="281"/>
      <c r="J100" s="281"/>
      <c r="K100" s="281"/>
      <c r="L100" s="281"/>
      <c r="M100" s="281"/>
      <c r="N100" s="281"/>
      <c r="O100" s="281"/>
      <c r="P100" s="281"/>
      <c r="Q100" s="281"/>
      <c r="R100" s="281"/>
      <c r="S100" s="281"/>
      <c r="T100" s="281"/>
      <c r="U100" s="281"/>
      <c r="V100" s="281"/>
      <c r="W100" s="281"/>
      <c r="X100" s="281"/>
      <c r="Y100" s="281"/>
      <c r="Z100" s="281"/>
      <c r="AA100" s="281"/>
      <c r="AB100" s="281"/>
      <c r="AC100" s="281"/>
      <c r="AD100" s="281"/>
      <c r="AE100" s="281"/>
      <c r="AF100" s="281"/>
      <c r="AG100" s="281"/>
      <c r="AH100" s="281"/>
      <c r="AI100" s="281"/>
      <c r="AJ100" s="279"/>
      <c r="AK100" s="279"/>
      <c r="AL100" s="279"/>
      <c r="AM100" s="279"/>
      <c r="AN100" s="279"/>
      <c r="AO100" s="279"/>
    </row>
    <row r="101" spans="1:41">
      <c r="A101" s="280" t="s">
        <v>186</v>
      </c>
      <c r="B101" s="280"/>
      <c r="C101" s="280"/>
      <c r="D101" s="281"/>
      <c r="E101" s="281"/>
      <c r="F101" s="281"/>
      <c r="G101" s="281"/>
      <c r="H101" s="281"/>
      <c r="I101" s="281"/>
      <c r="J101" s="281"/>
      <c r="K101" s="281"/>
      <c r="L101" s="281"/>
      <c r="M101" s="281"/>
      <c r="N101" s="281"/>
      <c r="O101" s="281"/>
      <c r="P101" s="281"/>
      <c r="Q101" s="281"/>
      <c r="R101" s="281"/>
      <c r="S101" s="281"/>
      <c r="T101" s="281"/>
      <c r="U101" s="281"/>
      <c r="V101" s="281"/>
      <c r="W101" s="281"/>
      <c r="X101" s="281"/>
      <c r="Y101" s="281"/>
      <c r="Z101" s="281"/>
      <c r="AA101" s="281"/>
      <c r="AB101" s="281"/>
      <c r="AC101" s="281"/>
      <c r="AD101" s="281"/>
      <c r="AE101" s="281"/>
      <c r="AF101" s="281"/>
      <c r="AG101" s="281"/>
      <c r="AH101" s="281"/>
      <c r="AI101" s="281"/>
      <c r="AJ101" s="279"/>
      <c r="AK101" s="279"/>
      <c r="AL101" s="279"/>
      <c r="AM101" s="279"/>
      <c r="AN101" s="279"/>
      <c r="AO101" s="279"/>
    </row>
    <row r="102" spans="1:41">
      <c r="A102" s="280" t="s">
        <v>187</v>
      </c>
      <c r="B102" s="280"/>
      <c r="C102" s="280"/>
      <c r="D102" s="281"/>
      <c r="E102" s="281"/>
      <c r="F102" s="281"/>
      <c r="G102" s="281"/>
      <c r="H102" s="281"/>
      <c r="I102" s="281"/>
      <c r="J102" s="281"/>
      <c r="K102" s="281"/>
      <c r="L102" s="281"/>
      <c r="M102" s="281"/>
      <c r="N102" s="281"/>
      <c r="O102" s="281"/>
      <c r="P102" s="281"/>
      <c r="Q102" s="281"/>
      <c r="R102" s="281"/>
      <c r="S102" s="281"/>
      <c r="T102" s="281"/>
      <c r="U102" s="281"/>
      <c r="V102" s="281"/>
      <c r="W102" s="281"/>
      <c r="X102" s="281"/>
      <c r="Y102" s="281"/>
      <c r="Z102" s="281"/>
      <c r="AA102" s="281"/>
      <c r="AB102" s="281"/>
      <c r="AC102" s="281"/>
      <c r="AD102" s="281"/>
      <c r="AE102" s="281"/>
      <c r="AF102" s="281"/>
      <c r="AG102" s="281"/>
      <c r="AH102" s="281"/>
      <c r="AI102" s="281"/>
      <c r="AJ102" s="279"/>
      <c r="AK102" s="279"/>
      <c r="AL102" s="279"/>
      <c r="AM102" s="279"/>
      <c r="AN102" s="279"/>
      <c r="AO102" s="279"/>
    </row>
    <row r="103" spans="1:41">
      <c r="A103" s="280" t="s">
        <v>188</v>
      </c>
      <c r="B103" s="280"/>
      <c r="C103" s="280"/>
      <c r="D103" s="281"/>
      <c r="E103" s="281"/>
      <c r="F103" s="281"/>
      <c r="G103" s="281"/>
      <c r="H103" s="281"/>
      <c r="I103" s="281"/>
      <c r="J103" s="281"/>
      <c r="K103" s="281"/>
      <c r="L103" s="281"/>
      <c r="M103" s="281"/>
      <c r="N103" s="281"/>
      <c r="O103" s="281"/>
      <c r="P103" s="281"/>
      <c r="Q103" s="281"/>
      <c r="R103" s="281"/>
      <c r="S103" s="281"/>
      <c r="T103" s="281"/>
      <c r="U103" s="281"/>
      <c r="V103" s="281"/>
      <c r="W103" s="281"/>
      <c r="X103" s="281"/>
      <c r="Y103" s="281"/>
      <c r="Z103" s="281"/>
      <c r="AA103" s="281"/>
      <c r="AB103" s="281"/>
      <c r="AC103" s="281"/>
      <c r="AD103" s="281"/>
      <c r="AE103" s="281"/>
      <c r="AF103" s="281"/>
      <c r="AG103" s="281"/>
      <c r="AH103" s="281"/>
      <c r="AI103" s="281"/>
      <c r="AJ103" s="279"/>
      <c r="AK103" s="279"/>
      <c r="AL103" s="279"/>
      <c r="AM103" s="279"/>
      <c r="AN103" s="279"/>
      <c r="AO103" s="279"/>
    </row>
    <row r="104" spans="1:41">
      <c r="A104" s="280" t="s">
        <v>189</v>
      </c>
      <c r="B104" s="280"/>
      <c r="C104" s="280"/>
      <c r="D104" s="281"/>
      <c r="E104" s="281"/>
      <c r="F104" s="281"/>
      <c r="G104" s="281"/>
      <c r="H104" s="281"/>
      <c r="I104" s="281"/>
      <c r="J104" s="281"/>
      <c r="K104" s="281"/>
      <c r="L104" s="281"/>
      <c r="M104" s="281"/>
      <c r="N104" s="281"/>
      <c r="O104" s="281"/>
      <c r="P104" s="281"/>
      <c r="Q104" s="281"/>
      <c r="R104" s="281"/>
      <c r="S104" s="281"/>
      <c r="T104" s="281"/>
      <c r="U104" s="281"/>
      <c r="V104" s="281"/>
      <c r="W104" s="281"/>
      <c r="X104" s="281"/>
      <c r="Y104" s="281"/>
      <c r="Z104" s="281"/>
      <c r="AA104" s="281"/>
      <c r="AB104" s="281"/>
      <c r="AC104" s="281"/>
      <c r="AD104" s="281"/>
      <c r="AE104" s="281"/>
      <c r="AF104" s="281"/>
      <c r="AG104" s="281"/>
      <c r="AH104" s="281"/>
      <c r="AI104" s="281"/>
      <c r="AJ104" s="279"/>
      <c r="AK104" s="279"/>
      <c r="AL104" s="279"/>
      <c r="AM104" s="279"/>
      <c r="AN104" s="279"/>
      <c r="AO104" s="279"/>
    </row>
    <row r="105" spans="1:41">
      <c r="A105" s="280" t="s">
        <v>190</v>
      </c>
      <c r="B105" s="280"/>
      <c r="C105" s="280"/>
      <c r="D105" s="281"/>
      <c r="E105" s="281"/>
      <c r="F105" s="281"/>
      <c r="G105" s="281"/>
      <c r="H105" s="281"/>
      <c r="I105" s="281"/>
      <c r="J105" s="281"/>
      <c r="K105" s="281"/>
      <c r="L105" s="281"/>
      <c r="M105" s="281"/>
      <c r="N105" s="281"/>
      <c r="O105" s="281"/>
      <c r="P105" s="281"/>
      <c r="Q105" s="281"/>
      <c r="R105" s="281"/>
      <c r="S105" s="281"/>
      <c r="T105" s="281"/>
      <c r="U105" s="281"/>
      <c r="V105" s="281"/>
      <c r="W105" s="281"/>
      <c r="X105" s="281"/>
      <c r="Y105" s="281"/>
      <c r="Z105" s="281"/>
      <c r="AA105" s="281"/>
      <c r="AB105" s="281"/>
      <c r="AC105" s="281"/>
      <c r="AD105" s="281"/>
      <c r="AE105" s="281"/>
      <c r="AF105" s="281"/>
      <c r="AG105" s="281"/>
      <c r="AH105" s="281"/>
      <c r="AI105" s="281"/>
      <c r="AJ105" s="279"/>
      <c r="AK105" s="279"/>
      <c r="AL105" s="279"/>
      <c r="AM105" s="279"/>
      <c r="AN105" s="279"/>
      <c r="AO105" s="279"/>
    </row>
    <row r="106" spans="1:41">
      <c r="A106" s="280" t="s">
        <v>191</v>
      </c>
      <c r="B106" s="280"/>
      <c r="C106" s="280"/>
      <c r="D106" s="281"/>
      <c r="E106" s="281"/>
      <c r="F106" s="281"/>
      <c r="G106" s="281"/>
      <c r="H106" s="281"/>
      <c r="I106" s="281"/>
      <c r="J106" s="281"/>
      <c r="K106" s="281"/>
      <c r="L106" s="281"/>
      <c r="M106" s="281"/>
      <c r="N106" s="281"/>
      <c r="O106" s="281"/>
      <c r="P106" s="281"/>
      <c r="Q106" s="281"/>
      <c r="R106" s="281"/>
      <c r="S106" s="281"/>
      <c r="T106" s="281"/>
      <c r="U106" s="281"/>
      <c r="V106" s="281"/>
      <c r="W106" s="281"/>
      <c r="X106" s="281"/>
      <c r="Y106" s="281"/>
      <c r="Z106" s="281"/>
      <c r="AA106" s="281"/>
      <c r="AB106" s="281"/>
      <c r="AC106" s="281"/>
      <c r="AD106" s="281"/>
      <c r="AE106" s="281"/>
      <c r="AF106" s="281"/>
      <c r="AG106" s="281"/>
      <c r="AH106" s="281"/>
      <c r="AI106" s="281"/>
      <c r="AJ106" s="279"/>
      <c r="AK106" s="279"/>
      <c r="AL106" s="279"/>
      <c r="AM106" s="279"/>
      <c r="AN106" s="279"/>
      <c r="AO106" s="279"/>
    </row>
    <row r="107" spans="1:41">
      <c r="A107" s="280" t="s">
        <v>192</v>
      </c>
      <c r="B107" s="280"/>
      <c r="C107" s="280"/>
      <c r="D107" s="281"/>
      <c r="E107" s="281"/>
      <c r="F107" s="281"/>
      <c r="G107" s="281"/>
      <c r="H107" s="281"/>
      <c r="I107" s="281"/>
      <c r="J107" s="281"/>
      <c r="K107" s="281"/>
      <c r="L107" s="281"/>
      <c r="M107" s="281"/>
      <c r="N107" s="281"/>
      <c r="O107" s="281"/>
      <c r="P107" s="281"/>
      <c r="Q107" s="281"/>
      <c r="R107" s="281"/>
      <c r="S107" s="281"/>
      <c r="T107" s="281"/>
      <c r="U107" s="281"/>
      <c r="V107" s="281"/>
      <c r="W107" s="281"/>
      <c r="X107" s="281"/>
      <c r="Y107" s="281"/>
      <c r="Z107" s="281"/>
      <c r="AA107" s="281"/>
      <c r="AB107" s="281"/>
      <c r="AC107" s="281"/>
      <c r="AD107" s="281"/>
      <c r="AE107" s="281"/>
      <c r="AF107" s="281"/>
      <c r="AG107" s="281"/>
      <c r="AH107" s="281"/>
      <c r="AI107" s="281"/>
      <c r="AJ107" s="279"/>
      <c r="AK107" s="279"/>
      <c r="AL107" s="279"/>
      <c r="AM107" s="279"/>
      <c r="AN107" s="279"/>
      <c r="AO107" s="279"/>
    </row>
    <row r="108" spans="1:41">
      <c r="A108" s="275"/>
      <c r="B108" s="275"/>
      <c r="C108" s="275"/>
    </row>
    <row r="109" spans="1:41">
      <c r="A109" s="275"/>
      <c r="B109" s="275"/>
      <c r="C109" s="275"/>
    </row>
    <row r="110" spans="1:41">
      <c r="A110" s="275"/>
      <c r="B110" s="275"/>
      <c r="C110" s="275"/>
    </row>
    <row r="111" spans="1:41">
      <c r="A111" s="275"/>
      <c r="B111" s="275"/>
      <c r="C111" s="275"/>
    </row>
    <row r="112" spans="1:41">
      <c r="A112" s="275"/>
      <c r="B112" s="275"/>
      <c r="C112" s="275"/>
    </row>
    <row r="113" spans="1:3">
      <c r="A113" s="275"/>
      <c r="B113" s="275"/>
      <c r="C113" s="275"/>
    </row>
    <row r="114" spans="1:3">
      <c r="A114" s="275"/>
      <c r="B114" s="275"/>
      <c r="C114" s="275"/>
    </row>
    <row r="115" spans="1:3">
      <c r="A115" s="275"/>
      <c r="B115" s="275"/>
      <c r="C115" s="275"/>
    </row>
    <row r="116" spans="1:3">
      <c r="A116" s="275"/>
      <c r="B116" s="275"/>
      <c r="C116" s="275"/>
    </row>
    <row r="117" spans="1:3">
      <c r="A117" s="275"/>
      <c r="B117" s="275"/>
      <c r="C117" s="275"/>
    </row>
    <row r="118" spans="1:3">
      <c r="A118" s="275"/>
      <c r="B118" s="275"/>
      <c r="C118" s="275"/>
    </row>
    <row r="119" spans="1:3">
      <c r="A119" s="275"/>
      <c r="B119" s="275"/>
      <c r="C119" s="275"/>
    </row>
    <row r="120" spans="1:3">
      <c r="A120" s="275"/>
      <c r="B120" s="275"/>
      <c r="C120" s="275"/>
    </row>
    <row r="121" spans="1:3">
      <c r="A121" s="275"/>
      <c r="B121" s="275"/>
      <c r="C121" s="275"/>
    </row>
    <row r="122" spans="1:3">
      <c r="A122" s="275"/>
      <c r="B122" s="275"/>
      <c r="C122" s="275"/>
    </row>
    <row r="123" spans="1:3">
      <c r="A123" s="275"/>
      <c r="B123" s="275"/>
      <c r="C123" s="275"/>
    </row>
    <row r="124" spans="1:3">
      <c r="A124" s="275"/>
      <c r="B124" s="275"/>
      <c r="C124" s="275"/>
    </row>
    <row r="125" spans="1:3">
      <c r="A125" s="275"/>
      <c r="B125" s="275"/>
      <c r="C125" s="275"/>
    </row>
    <row r="126" spans="1:3">
      <c r="A126" s="275"/>
      <c r="B126" s="275"/>
      <c r="C126" s="275"/>
    </row>
    <row r="127" spans="1:3">
      <c r="A127" s="275"/>
      <c r="B127" s="275"/>
      <c r="C127" s="275"/>
    </row>
    <row r="128" spans="1:3">
      <c r="A128" s="275"/>
      <c r="B128" s="275"/>
      <c r="C128" s="275"/>
    </row>
    <row r="129" spans="1:3">
      <c r="A129" s="275"/>
      <c r="B129" s="275"/>
      <c r="C129" s="275"/>
    </row>
    <row r="130" spans="1:3">
      <c r="A130" s="275"/>
      <c r="B130" s="275"/>
      <c r="C130" s="275"/>
    </row>
    <row r="131" spans="1:3">
      <c r="A131" s="275"/>
      <c r="B131" s="275"/>
      <c r="C131" s="275"/>
    </row>
    <row r="132" spans="1:3">
      <c r="A132" s="275"/>
      <c r="B132" s="275"/>
      <c r="C132" s="275"/>
    </row>
    <row r="133" spans="1:3">
      <c r="A133" s="275"/>
      <c r="B133" s="275"/>
      <c r="C133" s="275"/>
    </row>
    <row r="134" spans="1:3">
      <c r="A134" s="275"/>
      <c r="B134" s="275"/>
      <c r="C134" s="275"/>
    </row>
    <row r="135" spans="1:3">
      <c r="A135" s="275"/>
      <c r="B135" s="275"/>
      <c r="C135" s="275"/>
    </row>
    <row r="136" spans="1:3">
      <c r="A136" s="275"/>
      <c r="B136" s="275"/>
      <c r="C136" s="275"/>
    </row>
    <row r="137" spans="1:3">
      <c r="A137" s="275"/>
      <c r="B137" s="275"/>
      <c r="C137" s="275"/>
    </row>
    <row r="138" spans="1:3">
      <c r="A138" s="275"/>
      <c r="B138" s="275"/>
      <c r="C138" s="275"/>
    </row>
    <row r="139" spans="1:3">
      <c r="A139" s="275"/>
      <c r="B139" s="275"/>
      <c r="C139" s="275"/>
    </row>
    <row r="140" spans="1:3">
      <c r="A140" s="275"/>
      <c r="B140" s="275"/>
      <c r="C140" s="275"/>
    </row>
    <row r="141" spans="1:3">
      <c r="A141" s="275"/>
      <c r="B141" s="275"/>
      <c r="C141" s="275"/>
    </row>
    <row r="142" spans="1:3">
      <c r="A142" s="275"/>
      <c r="B142" s="275"/>
      <c r="C142" s="275"/>
    </row>
    <row r="143" spans="1:3">
      <c r="A143" s="275"/>
      <c r="B143" s="275"/>
      <c r="C143" s="275"/>
    </row>
    <row r="144" spans="1:3">
      <c r="A144" s="275"/>
      <c r="B144" s="275"/>
      <c r="C144" s="275"/>
    </row>
    <row r="145" spans="1:3">
      <c r="A145" s="275"/>
      <c r="B145" s="275"/>
      <c r="C145" s="275"/>
    </row>
    <row r="146" spans="1:3">
      <c r="A146" s="275"/>
      <c r="B146" s="275"/>
      <c r="C146" s="275"/>
    </row>
    <row r="147" spans="1:3">
      <c r="A147" s="275"/>
      <c r="B147" s="275"/>
      <c r="C147" s="275"/>
    </row>
    <row r="148" spans="1:3">
      <c r="A148" s="275"/>
      <c r="B148" s="275"/>
      <c r="C148" s="275"/>
    </row>
    <row r="149" spans="1:3">
      <c r="A149" s="275"/>
      <c r="B149" s="275"/>
      <c r="C149" s="275"/>
    </row>
    <row r="150" spans="1:3">
      <c r="A150" s="275"/>
      <c r="B150" s="275"/>
      <c r="C150" s="275"/>
    </row>
    <row r="151" spans="1:3">
      <c r="A151" s="275"/>
      <c r="B151" s="275"/>
      <c r="C151" s="275"/>
    </row>
    <row r="152" spans="1:3">
      <c r="A152" s="275"/>
      <c r="B152" s="275"/>
      <c r="C152" s="275"/>
    </row>
    <row r="153" spans="1:3">
      <c r="A153" s="275"/>
      <c r="B153" s="275"/>
      <c r="C153" s="275"/>
    </row>
    <row r="154" spans="1:3">
      <c r="A154" s="275"/>
      <c r="B154" s="275"/>
      <c r="C154" s="275"/>
    </row>
    <row r="155" spans="1:3">
      <c r="A155" s="275"/>
      <c r="B155" s="275"/>
      <c r="C155" s="275"/>
    </row>
    <row r="156" spans="1:3">
      <c r="A156" s="275"/>
      <c r="B156" s="275"/>
      <c r="C156" s="275"/>
    </row>
    <row r="157" spans="1:3">
      <c r="A157" s="275"/>
      <c r="B157" s="275"/>
      <c r="C157" s="275"/>
    </row>
    <row r="158" spans="1:3">
      <c r="A158" s="275"/>
      <c r="B158" s="275"/>
      <c r="C158" s="275"/>
    </row>
    <row r="159" spans="1:3">
      <c r="A159" s="275"/>
      <c r="B159" s="275"/>
      <c r="C159" s="275"/>
    </row>
    <row r="160" spans="1:3">
      <c r="A160" s="275"/>
      <c r="B160" s="275"/>
      <c r="C160" s="275"/>
    </row>
    <row r="161" spans="1:3">
      <c r="A161" s="275"/>
      <c r="B161" s="275"/>
      <c r="C161" s="275"/>
    </row>
    <row r="162" spans="1:3">
      <c r="A162" s="275"/>
      <c r="B162" s="275"/>
      <c r="C162" s="275"/>
    </row>
    <row r="163" spans="1:3">
      <c r="A163" s="275"/>
      <c r="B163" s="275"/>
      <c r="C163" s="275"/>
    </row>
    <row r="164" spans="1:3">
      <c r="A164" s="275"/>
      <c r="B164" s="275"/>
      <c r="C164" s="275"/>
    </row>
    <row r="165" spans="1:3">
      <c r="A165" s="275"/>
      <c r="B165" s="275"/>
      <c r="C165" s="275"/>
    </row>
    <row r="166" spans="1:3">
      <c r="A166" s="275"/>
      <c r="B166" s="275"/>
      <c r="C166" s="275"/>
    </row>
    <row r="167" spans="1:3">
      <c r="A167" s="275"/>
      <c r="B167" s="275"/>
      <c r="C167" s="275"/>
    </row>
    <row r="168" spans="1:3">
      <c r="A168" s="275"/>
      <c r="B168" s="275"/>
      <c r="C168" s="275"/>
    </row>
    <row r="169" spans="1:3">
      <c r="A169" s="275"/>
      <c r="B169" s="275"/>
      <c r="C169" s="275"/>
    </row>
    <row r="170" spans="1:3">
      <c r="A170" s="275"/>
      <c r="B170" s="275"/>
      <c r="C170" s="275"/>
    </row>
    <row r="171" spans="1:3">
      <c r="A171" s="275"/>
      <c r="B171" s="275"/>
      <c r="C171" s="275"/>
    </row>
    <row r="172" spans="1:3">
      <c r="A172" s="275"/>
      <c r="B172" s="275"/>
      <c r="C172" s="275"/>
    </row>
  </sheetData>
  <sheetProtection algorithmName="SHA-512" hashValue="JrF/4H0oBH0ddBwq2OYRPwhVIpeJ/DXos5qO8QzM2JTaPwbPIvOF8sqahhWKT7rf0RrB061eVaEhFNoVYxroEQ==" saltValue="s1noEm2igEJNp8ApOEG0/g==" spinCount="100000" sheet="1" objects="1" scenarios="1" selectLockedCells="1"/>
  <mergeCells count="986">
    <mergeCell ref="AJ6:AO6"/>
    <mergeCell ref="L7:O7"/>
    <mergeCell ref="P7:S7"/>
    <mergeCell ref="T7:W7"/>
    <mergeCell ref="X7:AA7"/>
    <mergeCell ref="AB7:AE7"/>
    <mergeCell ref="AF7:AI7"/>
    <mergeCell ref="A1:AO1"/>
    <mergeCell ref="F2:K2"/>
    <mergeCell ref="AE2:AF2"/>
    <mergeCell ref="A6:C6"/>
    <mergeCell ref="D6:K6"/>
    <mergeCell ref="L6:S6"/>
    <mergeCell ref="T6:AA6"/>
    <mergeCell ref="AB6:AI6"/>
    <mergeCell ref="U4:AG4"/>
    <mergeCell ref="H4:N4"/>
    <mergeCell ref="F3:N3"/>
    <mergeCell ref="AH4:AJ4"/>
    <mergeCell ref="AK3:AM3"/>
    <mergeCell ref="AB8:AE8"/>
    <mergeCell ref="AF8:AI8"/>
    <mergeCell ref="AJ8:AO8"/>
    <mergeCell ref="A9:C9"/>
    <mergeCell ref="D9:K9"/>
    <mergeCell ref="L9:O9"/>
    <mergeCell ref="P9:S9"/>
    <mergeCell ref="T9:W9"/>
    <mergeCell ref="X9:AA9"/>
    <mergeCell ref="AB9:AE9"/>
    <mergeCell ref="A8:C8"/>
    <mergeCell ref="D8:K8"/>
    <mergeCell ref="L8:O8"/>
    <mergeCell ref="P8:S8"/>
    <mergeCell ref="T8:W8"/>
    <mergeCell ref="X8:AA8"/>
    <mergeCell ref="AF9:AI9"/>
    <mergeCell ref="AJ9:AO9"/>
    <mergeCell ref="A10:C10"/>
    <mergeCell ref="D10:K10"/>
    <mergeCell ref="L10:O10"/>
    <mergeCell ref="P10:S10"/>
    <mergeCell ref="T10:W10"/>
    <mergeCell ref="X10:AA10"/>
    <mergeCell ref="AB10:AE10"/>
    <mergeCell ref="AF10:AI10"/>
    <mergeCell ref="AJ10:AO10"/>
    <mergeCell ref="A11:C11"/>
    <mergeCell ref="D11:K11"/>
    <mergeCell ref="L11:O11"/>
    <mergeCell ref="P11:S11"/>
    <mergeCell ref="T11:W11"/>
    <mergeCell ref="X11:AA11"/>
    <mergeCell ref="AB11:AE11"/>
    <mergeCell ref="AF11:AI11"/>
    <mergeCell ref="AJ11:AO11"/>
    <mergeCell ref="AB12:AE12"/>
    <mergeCell ref="AF12:AI12"/>
    <mergeCell ref="AJ12:AO12"/>
    <mergeCell ref="A13:C13"/>
    <mergeCell ref="D13:K13"/>
    <mergeCell ref="L13:O13"/>
    <mergeCell ref="P13:S13"/>
    <mergeCell ref="T13:W13"/>
    <mergeCell ref="X13:AA13"/>
    <mergeCell ref="AB13:AE13"/>
    <mergeCell ref="A12:C12"/>
    <mergeCell ref="D12:K12"/>
    <mergeCell ref="L12:O12"/>
    <mergeCell ref="P12:S12"/>
    <mergeCell ref="T12:W12"/>
    <mergeCell ref="X12:AA12"/>
    <mergeCell ref="AF13:AI13"/>
    <mergeCell ref="AJ13:AO13"/>
    <mergeCell ref="A14:C14"/>
    <mergeCell ref="D14:K14"/>
    <mergeCell ref="L14:O14"/>
    <mergeCell ref="P14:S14"/>
    <mergeCell ref="T14:W14"/>
    <mergeCell ref="X14:AA14"/>
    <mergeCell ref="AB14:AE14"/>
    <mergeCell ref="AF14:AI14"/>
    <mergeCell ref="AJ14:AO14"/>
    <mergeCell ref="A15:C15"/>
    <mergeCell ref="D15:K15"/>
    <mergeCell ref="L15:O15"/>
    <mergeCell ref="P15:S15"/>
    <mergeCell ref="T15:W15"/>
    <mergeCell ref="X15:AA15"/>
    <mergeCell ref="AB15:AE15"/>
    <mergeCell ref="AF15:AI15"/>
    <mergeCell ref="AJ15:AO15"/>
    <mergeCell ref="AB16:AE16"/>
    <mergeCell ref="AF16:AI16"/>
    <mergeCell ref="AJ16:AO16"/>
    <mergeCell ref="A17:C17"/>
    <mergeCell ref="D17:K17"/>
    <mergeCell ref="L17:O17"/>
    <mergeCell ref="P17:S17"/>
    <mergeCell ref="T17:W17"/>
    <mergeCell ref="X17:AA17"/>
    <mergeCell ref="AB17:AE17"/>
    <mergeCell ref="A16:C16"/>
    <mergeCell ref="D16:K16"/>
    <mergeCell ref="L16:O16"/>
    <mergeCell ref="P16:S16"/>
    <mergeCell ref="T16:W16"/>
    <mergeCell ref="X16:AA16"/>
    <mergeCell ref="AF17:AI17"/>
    <mergeCell ref="AJ17:AO17"/>
    <mergeCell ref="A18:C18"/>
    <mergeCell ref="D18:K18"/>
    <mergeCell ref="L18:O18"/>
    <mergeCell ref="P18:S18"/>
    <mergeCell ref="T18:W18"/>
    <mergeCell ref="X18:AA18"/>
    <mergeCell ref="AB18:AE18"/>
    <mergeCell ref="AF18:AI18"/>
    <mergeCell ref="AJ18:AO18"/>
    <mergeCell ref="A19:C19"/>
    <mergeCell ref="D19:K19"/>
    <mergeCell ref="L19:O19"/>
    <mergeCell ref="P19:S19"/>
    <mergeCell ref="T19:W19"/>
    <mergeCell ref="X19:AA19"/>
    <mergeCell ref="AB19:AE19"/>
    <mergeCell ref="AF19:AI19"/>
    <mergeCell ref="AJ19:AO19"/>
    <mergeCell ref="AB20:AE20"/>
    <mergeCell ref="AF20:AI20"/>
    <mergeCell ref="AJ20:AO20"/>
    <mergeCell ref="A21:C21"/>
    <mergeCell ref="D21:K21"/>
    <mergeCell ref="L21:O21"/>
    <mergeCell ref="P21:S21"/>
    <mergeCell ref="T21:W21"/>
    <mergeCell ref="X21:AA21"/>
    <mergeCell ref="AB21:AE21"/>
    <mergeCell ref="A20:C20"/>
    <mergeCell ref="D20:K20"/>
    <mergeCell ref="L20:O20"/>
    <mergeCell ref="P20:S20"/>
    <mergeCell ref="T20:W20"/>
    <mergeCell ref="X20:AA20"/>
    <mergeCell ref="AF21:AI21"/>
    <mergeCell ref="AJ21:AO21"/>
    <mergeCell ref="A22:C22"/>
    <mergeCell ref="D22:K22"/>
    <mergeCell ref="L22:O22"/>
    <mergeCell ref="P22:S22"/>
    <mergeCell ref="T22:W22"/>
    <mergeCell ref="X22:AA22"/>
    <mergeCell ref="AB22:AE22"/>
    <mergeCell ref="AF22:AI22"/>
    <mergeCell ref="AJ22:AO22"/>
    <mergeCell ref="A23:C23"/>
    <mergeCell ref="D23:K23"/>
    <mergeCell ref="L23:O23"/>
    <mergeCell ref="P23:S23"/>
    <mergeCell ref="T23:W23"/>
    <mergeCell ref="X23:AA23"/>
    <mergeCell ref="AB23:AE23"/>
    <mergeCell ref="AF23:AI23"/>
    <mergeCell ref="AJ23:AO23"/>
    <mergeCell ref="AB24:AE24"/>
    <mergeCell ref="AF24:AI24"/>
    <mergeCell ref="AJ24:AO24"/>
    <mergeCell ref="A25:C25"/>
    <mergeCell ref="D25:K25"/>
    <mergeCell ref="L25:O25"/>
    <mergeCell ref="P25:S25"/>
    <mergeCell ref="T25:W25"/>
    <mergeCell ref="X25:AA25"/>
    <mergeCell ref="AB25:AE25"/>
    <mergeCell ref="A24:C24"/>
    <mergeCell ref="D24:K24"/>
    <mergeCell ref="L24:O24"/>
    <mergeCell ref="P24:S24"/>
    <mergeCell ref="T24:W24"/>
    <mergeCell ref="X24:AA24"/>
    <mergeCell ref="AF25:AI25"/>
    <mergeCell ref="AJ25:AO25"/>
    <mergeCell ref="A26:C26"/>
    <mergeCell ref="D26:K26"/>
    <mergeCell ref="L26:O26"/>
    <mergeCell ref="P26:S26"/>
    <mergeCell ref="T26:W26"/>
    <mergeCell ref="X26:AA26"/>
    <mergeCell ref="AB26:AE26"/>
    <mergeCell ref="AF26:AI26"/>
    <mergeCell ref="AJ26:AO26"/>
    <mergeCell ref="A27:C27"/>
    <mergeCell ref="D27:K27"/>
    <mergeCell ref="L27:O27"/>
    <mergeCell ref="P27:S27"/>
    <mergeCell ref="T27:W27"/>
    <mergeCell ref="X27:AA27"/>
    <mergeCell ref="AB27:AE27"/>
    <mergeCell ref="AF27:AI27"/>
    <mergeCell ref="AJ27:AO27"/>
    <mergeCell ref="AB28:AE28"/>
    <mergeCell ref="AF28:AI28"/>
    <mergeCell ref="AJ28:AO28"/>
    <mergeCell ref="A29:C29"/>
    <mergeCell ref="D29:K29"/>
    <mergeCell ref="L29:O29"/>
    <mergeCell ref="P29:S29"/>
    <mergeCell ref="T29:W29"/>
    <mergeCell ref="X29:AA29"/>
    <mergeCell ref="AB29:AE29"/>
    <mergeCell ref="A28:C28"/>
    <mergeCell ref="D28:K28"/>
    <mergeCell ref="L28:O28"/>
    <mergeCell ref="P28:S28"/>
    <mergeCell ref="T28:W28"/>
    <mergeCell ref="X28:AA28"/>
    <mergeCell ref="AF29:AI29"/>
    <mergeCell ref="AJ29:AO29"/>
    <mergeCell ref="A30:C30"/>
    <mergeCell ref="D30:K30"/>
    <mergeCell ref="L30:O30"/>
    <mergeCell ref="P30:S30"/>
    <mergeCell ref="T30:W30"/>
    <mergeCell ref="X30:AA30"/>
    <mergeCell ref="AB30:AE30"/>
    <mergeCell ref="AF30:AI30"/>
    <mergeCell ref="AJ30:AO30"/>
    <mergeCell ref="A31:C31"/>
    <mergeCell ref="D31:K31"/>
    <mergeCell ref="L31:O31"/>
    <mergeCell ref="P31:S31"/>
    <mergeCell ref="T31:W31"/>
    <mergeCell ref="X31:AA31"/>
    <mergeCell ref="AB31:AE31"/>
    <mergeCell ref="AF31:AI31"/>
    <mergeCell ref="AJ31:AO31"/>
    <mergeCell ref="AB32:AE32"/>
    <mergeCell ref="AF32:AI32"/>
    <mergeCell ref="AJ32:AO32"/>
    <mergeCell ref="A33:C33"/>
    <mergeCell ref="D33:K33"/>
    <mergeCell ref="L33:O33"/>
    <mergeCell ref="P33:S33"/>
    <mergeCell ref="T33:W33"/>
    <mergeCell ref="X33:AA33"/>
    <mergeCell ref="AB33:AE33"/>
    <mergeCell ref="A32:C32"/>
    <mergeCell ref="D32:K32"/>
    <mergeCell ref="L32:O32"/>
    <mergeCell ref="P32:S32"/>
    <mergeCell ref="T32:W32"/>
    <mergeCell ref="X32:AA32"/>
    <mergeCell ref="AF33:AI33"/>
    <mergeCell ref="AJ33:AO33"/>
    <mergeCell ref="A34:C34"/>
    <mergeCell ref="D34:K34"/>
    <mergeCell ref="L34:O34"/>
    <mergeCell ref="P34:S34"/>
    <mergeCell ref="T34:W34"/>
    <mergeCell ref="X34:AA34"/>
    <mergeCell ref="AB34:AE34"/>
    <mergeCell ref="AF34:AI34"/>
    <mergeCell ref="AJ34:AO34"/>
    <mergeCell ref="A35:C35"/>
    <mergeCell ref="D35:K35"/>
    <mergeCell ref="L35:O35"/>
    <mergeCell ref="P35:S35"/>
    <mergeCell ref="T35:W35"/>
    <mergeCell ref="X35:AA35"/>
    <mergeCell ref="AB35:AE35"/>
    <mergeCell ref="AF35:AI35"/>
    <mergeCell ref="AJ35:AO35"/>
    <mergeCell ref="AB36:AE36"/>
    <mergeCell ref="AF36:AI36"/>
    <mergeCell ref="AJ36:AO36"/>
    <mergeCell ref="A37:C37"/>
    <mergeCell ref="D37:K37"/>
    <mergeCell ref="L37:O37"/>
    <mergeCell ref="P37:S37"/>
    <mergeCell ref="T37:W37"/>
    <mergeCell ref="X37:AA37"/>
    <mergeCell ref="AB37:AE37"/>
    <mergeCell ref="A36:C36"/>
    <mergeCell ref="D36:K36"/>
    <mergeCell ref="L36:O36"/>
    <mergeCell ref="P36:S36"/>
    <mergeCell ref="T36:W36"/>
    <mergeCell ref="X36:AA36"/>
    <mergeCell ref="AF37:AI37"/>
    <mergeCell ref="AJ37:AO37"/>
    <mergeCell ref="A38:C38"/>
    <mergeCell ref="D38:K38"/>
    <mergeCell ref="L38:O38"/>
    <mergeCell ref="P38:S38"/>
    <mergeCell ref="T38:W38"/>
    <mergeCell ref="X38:AA38"/>
    <mergeCell ref="AB38:AE38"/>
    <mergeCell ref="AF38:AI38"/>
    <mergeCell ref="AJ38:AO38"/>
    <mergeCell ref="A39:C39"/>
    <mergeCell ref="D39:K39"/>
    <mergeCell ref="L39:O39"/>
    <mergeCell ref="P39:S39"/>
    <mergeCell ref="T39:W39"/>
    <mergeCell ref="X39:AA39"/>
    <mergeCell ref="AB39:AE39"/>
    <mergeCell ref="AF39:AI39"/>
    <mergeCell ref="AJ39:AO39"/>
    <mergeCell ref="AB40:AE40"/>
    <mergeCell ref="AF40:AI40"/>
    <mergeCell ref="AJ40:AO40"/>
    <mergeCell ref="A41:C41"/>
    <mergeCell ref="D41:K41"/>
    <mergeCell ref="L41:O41"/>
    <mergeCell ref="P41:S41"/>
    <mergeCell ref="T41:W41"/>
    <mergeCell ref="X41:AA41"/>
    <mergeCell ref="AB41:AE41"/>
    <mergeCell ref="A40:C40"/>
    <mergeCell ref="D40:K40"/>
    <mergeCell ref="L40:O40"/>
    <mergeCell ref="P40:S40"/>
    <mergeCell ref="T40:W40"/>
    <mergeCell ref="X40:AA40"/>
    <mergeCell ref="AF41:AI41"/>
    <mergeCell ref="AJ41:AO41"/>
    <mergeCell ref="A42:C42"/>
    <mergeCell ref="D42:K42"/>
    <mergeCell ref="L42:O42"/>
    <mergeCell ref="P42:S42"/>
    <mergeCell ref="T42:W42"/>
    <mergeCell ref="X42:AA42"/>
    <mergeCell ref="AB42:AE42"/>
    <mergeCell ref="AF42:AI42"/>
    <mergeCell ref="AJ42:AO42"/>
    <mergeCell ref="A43:C43"/>
    <mergeCell ref="D43:K43"/>
    <mergeCell ref="L43:O43"/>
    <mergeCell ref="P43:S43"/>
    <mergeCell ref="T43:W43"/>
    <mergeCell ref="X43:AA43"/>
    <mergeCell ref="AB43:AE43"/>
    <mergeCell ref="AF43:AI43"/>
    <mergeCell ref="AJ43:AO43"/>
    <mergeCell ref="AB44:AE44"/>
    <mergeCell ref="AF44:AI44"/>
    <mergeCell ref="AJ44:AO44"/>
    <mergeCell ref="A45:C45"/>
    <mergeCell ref="D45:K45"/>
    <mergeCell ref="L45:O45"/>
    <mergeCell ref="P45:S45"/>
    <mergeCell ref="T45:W45"/>
    <mergeCell ref="X45:AA45"/>
    <mergeCell ref="AB45:AE45"/>
    <mergeCell ref="A44:C44"/>
    <mergeCell ref="D44:K44"/>
    <mergeCell ref="L44:O44"/>
    <mergeCell ref="P44:S44"/>
    <mergeCell ref="T44:W44"/>
    <mergeCell ref="X44:AA44"/>
    <mergeCell ref="AF45:AI45"/>
    <mergeCell ref="AJ45:AO45"/>
    <mergeCell ref="A46:C46"/>
    <mergeCell ref="D46:K46"/>
    <mergeCell ref="L46:O46"/>
    <mergeCell ref="P46:S46"/>
    <mergeCell ref="T46:W46"/>
    <mergeCell ref="X46:AA46"/>
    <mergeCell ref="AB46:AE46"/>
    <mergeCell ref="AF46:AI46"/>
    <mergeCell ref="AJ46:AO46"/>
    <mergeCell ref="A47:C47"/>
    <mergeCell ref="D47:K47"/>
    <mergeCell ref="L47:O47"/>
    <mergeCell ref="P47:S47"/>
    <mergeCell ref="T47:W47"/>
    <mergeCell ref="X47:AA47"/>
    <mergeCell ref="AB47:AE47"/>
    <mergeCell ref="AF47:AI47"/>
    <mergeCell ref="AJ47:AO47"/>
    <mergeCell ref="AB48:AE48"/>
    <mergeCell ref="AF48:AI48"/>
    <mergeCell ref="AJ48:AO48"/>
    <mergeCell ref="A49:C49"/>
    <mergeCell ref="D49:K49"/>
    <mergeCell ref="L49:O49"/>
    <mergeCell ref="P49:S49"/>
    <mergeCell ref="T49:W49"/>
    <mergeCell ref="X49:AA49"/>
    <mergeCell ref="AB49:AE49"/>
    <mergeCell ref="A48:C48"/>
    <mergeCell ref="D48:K48"/>
    <mergeCell ref="L48:O48"/>
    <mergeCell ref="P48:S48"/>
    <mergeCell ref="T48:W48"/>
    <mergeCell ref="X48:AA48"/>
    <mergeCell ref="AF49:AI49"/>
    <mergeCell ref="AJ49:AO49"/>
    <mergeCell ref="A50:C50"/>
    <mergeCell ref="D50:K50"/>
    <mergeCell ref="L50:O50"/>
    <mergeCell ref="P50:S50"/>
    <mergeCell ref="T50:W50"/>
    <mergeCell ref="X50:AA50"/>
    <mergeCell ref="AB50:AE50"/>
    <mergeCell ref="AF50:AI50"/>
    <mergeCell ref="AJ50:AO50"/>
    <mergeCell ref="A51:C51"/>
    <mergeCell ref="D51:K51"/>
    <mergeCell ref="L51:O51"/>
    <mergeCell ref="P51:S51"/>
    <mergeCell ref="T51:W51"/>
    <mergeCell ref="X51:AA51"/>
    <mergeCell ref="AB51:AE51"/>
    <mergeCell ref="AF51:AI51"/>
    <mergeCell ref="AJ51:AO51"/>
    <mergeCell ref="AB52:AE52"/>
    <mergeCell ref="AF52:AI52"/>
    <mergeCell ref="AJ52:AO52"/>
    <mergeCell ref="A53:C53"/>
    <mergeCell ref="D53:K53"/>
    <mergeCell ref="L53:O53"/>
    <mergeCell ref="P53:S53"/>
    <mergeCell ref="T53:W53"/>
    <mergeCell ref="X53:AA53"/>
    <mergeCell ref="AB53:AE53"/>
    <mergeCell ref="A52:C52"/>
    <mergeCell ref="D52:K52"/>
    <mergeCell ref="L52:O52"/>
    <mergeCell ref="P52:S52"/>
    <mergeCell ref="T52:W52"/>
    <mergeCell ref="X52:AA52"/>
    <mergeCell ref="AF53:AI53"/>
    <mergeCell ref="AJ53:AO53"/>
    <mergeCell ref="A54:C54"/>
    <mergeCell ref="D54:K54"/>
    <mergeCell ref="L54:O54"/>
    <mergeCell ref="P54:S54"/>
    <mergeCell ref="T54:W54"/>
    <mergeCell ref="X54:AA54"/>
    <mergeCell ref="AB54:AE54"/>
    <mergeCell ref="AF54:AI54"/>
    <mergeCell ref="AJ54:AO54"/>
    <mergeCell ref="A55:C55"/>
    <mergeCell ref="D55:K55"/>
    <mergeCell ref="L55:O55"/>
    <mergeCell ref="P55:S55"/>
    <mergeCell ref="T55:W55"/>
    <mergeCell ref="X55:AA55"/>
    <mergeCell ref="AB55:AE55"/>
    <mergeCell ref="AF55:AI55"/>
    <mergeCell ref="AJ55:AO55"/>
    <mergeCell ref="AB56:AE56"/>
    <mergeCell ref="AF56:AI56"/>
    <mergeCell ref="AJ56:AO56"/>
    <mergeCell ref="A57:C57"/>
    <mergeCell ref="D57:K57"/>
    <mergeCell ref="L57:O57"/>
    <mergeCell ref="P57:S57"/>
    <mergeCell ref="T57:W57"/>
    <mergeCell ref="X57:AA57"/>
    <mergeCell ref="AB57:AE57"/>
    <mergeCell ref="A56:C56"/>
    <mergeCell ref="D56:K56"/>
    <mergeCell ref="L56:O56"/>
    <mergeCell ref="P56:S56"/>
    <mergeCell ref="T56:W56"/>
    <mergeCell ref="X56:AA56"/>
    <mergeCell ref="AF57:AI57"/>
    <mergeCell ref="AJ57:AO57"/>
    <mergeCell ref="A58:C58"/>
    <mergeCell ref="D58:K58"/>
    <mergeCell ref="L58:O58"/>
    <mergeCell ref="P58:S58"/>
    <mergeCell ref="T58:W58"/>
    <mergeCell ref="X58:AA58"/>
    <mergeCell ref="AB58:AE58"/>
    <mergeCell ref="AF58:AI58"/>
    <mergeCell ref="AJ58:AO58"/>
    <mergeCell ref="A59:C59"/>
    <mergeCell ref="D59:K59"/>
    <mergeCell ref="L59:O59"/>
    <mergeCell ref="P59:S59"/>
    <mergeCell ref="T59:W59"/>
    <mergeCell ref="X59:AA59"/>
    <mergeCell ref="AB59:AE59"/>
    <mergeCell ref="AF59:AI59"/>
    <mergeCell ref="AJ59:AO59"/>
    <mergeCell ref="AB60:AE60"/>
    <mergeCell ref="AF60:AI60"/>
    <mergeCell ref="AJ60:AO60"/>
    <mergeCell ref="A61:C61"/>
    <mergeCell ref="D61:K61"/>
    <mergeCell ref="L61:O61"/>
    <mergeCell ref="P61:S61"/>
    <mergeCell ref="T61:W61"/>
    <mergeCell ref="X61:AA61"/>
    <mergeCell ref="AB61:AE61"/>
    <mergeCell ref="A60:C60"/>
    <mergeCell ref="D60:K60"/>
    <mergeCell ref="L60:O60"/>
    <mergeCell ref="P60:S60"/>
    <mergeCell ref="T60:W60"/>
    <mergeCell ref="X60:AA60"/>
    <mergeCell ref="AF61:AI61"/>
    <mergeCell ref="AJ61:AO61"/>
    <mergeCell ref="A62:C62"/>
    <mergeCell ref="D62:K62"/>
    <mergeCell ref="L62:O62"/>
    <mergeCell ref="P62:S62"/>
    <mergeCell ref="T62:W62"/>
    <mergeCell ref="X62:AA62"/>
    <mergeCell ref="AB62:AE62"/>
    <mergeCell ref="AF62:AI62"/>
    <mergeCell ref="AJ62:AO62"/>
    <mergeCell ref="A63:C63"/>
    <mergeCell ref="D63:K63"/>
    <mergeCell ref="L63:O63"/>
    <mergeCell ref="P63:S63"/>
    <mergeCell ref="T63:W63"/>
    <mergeCell ref="X63:AA63"/>
    <mergeCell ref="AB63:AE63"/>
    <mergeCell ref="AF63:AI63"/>
    <mergeCell ref="AJ63:AO63"/>
    <mergeCell ref="AB64:AE64"/>
    <mergeCell ref="AF64:AI64"/>
    <mergeCell ref="AJ64:AO64"/>
    <mergeCell ref="A65:C65"/>
    <mergeCell ref="D65:K65"/>
    <mergeCell ref="L65:O65"/>
    <mergeCell ref="P65:S65"/>
    <mergeCell ref="T65:W65"/>
    <mergeCell ref="X65:AA65"/>
    <mergeCell ref="AB65:AE65"/>
    <mergeCell ref="A64:C64"/>
    <mergeCell ref="D64:K64"/>
    <mergeCell ref="L64:O64"/>
    <mergeCell ref="P64:S64"/>
    <mergeCell ref="T64:W64"/>
    <mergeCell ref="X64:AA64"/>
    <mergeCell ref="AF65:AI65"/>
    <mergeCell ref="AJ65:AO65"/>
    <mergeCell ref="A66:C66"/>
    <mergeCell ref="D66:K66"/>
    <mergeCell ref="L66:O66"/>
    <mergeCell ref="P66:S66"/>
    <mergeCell ref="T66:W66"/>
    <mergeCell ref="X66:AA66"/>
    <mergeCell ref="AB66:AE66"/>
    <mergeCell ref="AF66:AI66"/>
    <mergeCell ref="AJ66:AO66"/>
    <mergeCell ref="A67:C67"/>
    <mergeCell ref="D67:K67"/>
    <mergeCell ref="L67:O67"/>
    <mergeCell ref="P67:S67"/>
    <mergeCell ref="T67:W67"/>
    <mergeCell ref="X67:AA67"/>
    <mergeCell ref="AB67:AE67"/>
    <mergeCell ref="AF67:AI67"/>
    <mergeCell ref="AJ67:AO67"/>
    <mergeCell ref="AB68:AE68"/>
    <mergeCell ref="AF68:AI68"/>
    <mergeCell ref="AJ68:AO68"/>
    <mergeCell ref="A69:C69"/>
    <mergeCell ref="D69:K69"/>
    <mergeCell ref="L69:O69"/>
    <mergeCell ref="P69:S69"/>
    <mergeCell ref="T69:W69"/>
    <mergeCell ref="X69:AA69"/>
    <mergeCell ref="AB69:AE69"/>
    <mergeCell ref="A68:C68"/>
    <mergeCell ref="D68:K68"/>
    <mergeCell ref="L68:O68"/>
    <mergeCell ref="P68:S68"/>
    <mergeCell ref="T68:W68"/>
    <mergeCell ref="X68:AA68"/>
    <mergeCell ref="AF69:AI69"/>
    <mergeCell ref="AJ69:AO69"/>
    <mergeCell ref="A70:C70"/>
    <mergeCell ref="D70:K70"/>
    <mergeCell ref="L70:O70"/>
    <mergeCell ref="P70:S70"/>
    <mergeCell ref="T70:W70"/>
    <mergeCell ref="X70:AA70"/>
    <mergeCell ref="AB70:AE70"/>
    <mergeCell ref="AF70:AI70"/>
    <mergeCell ref="AJ70:AO70"/>
    <mergeCell ref="A71:C71"/>
    <mergeCell ref="D71:K71"/>
    <mergeCell ref="L71:O71"/>
    <mergeCell ref="P71:S71"/>
    <mergeCell ref="T71:W71"/>
    <mergeCell ref="X71:AA71"/>
    <mergeCell ref="AB71:AE71"/>
    <mergeCell ref="AF71:AI71"/>
    <mergeCell ref="AJ71:AO71"/>
    <mergeCell ref="AB72:AE72"/>
    <mergeCell ref="AF72:AI72"/>
    <mergeCell ref="AJ72:AO72"/>
    <mergeCell ref="A73:C73"/>
    <mergeCell ref="D73:K73"/>
    <mergeCell ref="L73:O73"/>
    <mergeCell ref="P73:S73"/>
    <mergeCell ref="T73:W73"/>
    <mergeCell ref="X73:AA73"/>
    <mergeCell ref="AB73:AE73"/>
    <mergeCell ref="A72:C72"/>
    <mergeCell ref="D72:K72"/>
    <mergeCell ref="L72:O72"/>
    <mergeCell ref="P72:S72"/>
    <mergeCell ref="T72:W72"/>
    <mergeCell ref="X72:AA72"/>
    <mergeCell ref="AF73:AI73"/>
    <mergeCell ref="AJ73:AO73"/>
    <mergeCell ref="A74:C74"/>
    <mergeCell ref="D74:K74"/>
    <mergeCell ref="L74:O74"/>
    <mergeCell ref="P74:S74"/>
    <mergeCell ref="T74:W74"/>
    <mergeCell ref="X74:AA74"/>
    <mergeCell ref="AB74:AE74"/>
    <mergeCell ref="AF74:AI74"/>
    <mergeCell ref="AJ74:AO74"/>
    <mergeCell ref="A75:C75"/>
    <mergeCell ref="D75:K75"/>
    <mergeCell ref="L75:O75"/>
    <mergeCell ref="P75:S75"/>
    <mergeCell ref="T75:W75"/>
    <mergeCell ref="X75:AA75"/>
    <mergeCell ref="AB75:AE75"/>
    <mergeCell ref="AF75:AI75"/>
    <mergeCell ref="AJ75:AO75"/>
    <mergeCell ref="AB76:AE76"/>
    <mergeCell ref="AF76:AI76"/>
    <mergeCell ref="AJ76:AO76"/>
    <mergeCell ref="A77:C77"/>
    <mergeCell ref="D77:K77"/>
    <mergeCell ref="L77:O77"/>
    <mergeCell ref="P77:S77"/>
    <mergeCell ref="T77:W77"/>
    <mergeCell ref="X77:AA77"/>
    <mergeCell ref="AB77:AE77"/>
    <mergeCell ref="A76:C76"/>
    <mergeCell ref="D76:K76"/>
    <mergeCell ref="L76:O76"/>
    <mergeCell ref="P76:S76"/>
    <mergeCell ref="T76:W76"/>
    <mergeCell ref="X76:AA76"/>
    <mergeCell ref="AF77:AI77"/>
    <mergeCell ref="AJ77:AO77"/>
    <mergeCell ref="A78:C78"/>
    <mergeCell ref="D78:K78"/>
    <mergeCell ref="L78:O78"/>
    <mergeCell ref="P78:S78"/>
    <mergeCell ref="T78:W78"/>
    <mergeCell ref="X78:AA78"/>
    <mergeCell ref="AB78:AE78"/>
    <mergeCell ref="AF78:AI78"/>
    <mergeCell ref="AJ78:AO78"/>
    <mergeCell ref="A79:C79"/>
    <mergeCell ref="D79:K79"/>
    <mergeCell ref="L79:O79"/>
    <mergeCell ref="P79:S79"/>
    <mergeCell ref="T79:W79"/>
    <mergeCell ref="X79:AA79"/>
    <mergeCell ref="AB79:AE79"/>
    <mergeCell ref="AF79:AI79"/>
    <mergeCell ref="AJ79:AO79"/>
    <mergeCell ref="AB80:AE80"/>
    <mergeCell ref="AF80:AI80"/>
    <mergeCell ref="AJ80:AO80"/>
    <mergeCell ref="A81:C81"/>
    <mergeCell ref="D81:K81"/>
    <mergeCell ref="L81:O81"/>
    <mergeCell ref="P81:S81"/>
    <mergeCell ref="T81:W81"/>
    <mergeCell ref="X81:AA81"/>
    <mergeCell ref="AB81:AE81"/>
    <mergeCell ref="A80:C80"/>
    <mergeCell ref="D80:K80"/>
    <mergeCell ref="L80:O80"/>
    <mergeCell ref="P80:S80"/>
    <mergeCell ref="T80:W80"/>
    <mergeCell ref="X80:AA80"/>
    <mergeCell ref="AF81:AI81"/>
    <mergeCell ref="AJ81:AO81"/>
    <mergeCell ref="A82:C82"/>
    <mergeCell ref="D82:K82"/>
    <mergeCell ref="L82:O82"/>
    <mergeCell ref="P82:S82"/>
    <mergeCell ref="T82:W82"/>
    <mergeCell ref="X82:AA82"/>
    <mergeCell ref="AB82:AE82"/>
    <mergeCell ref="AF82:AI82"/>
    <mergeCell ref="AJ82:AO82"/>
    <mergeCell ref="A83:C83"/>
    <mergeCell ref="D83:K83"/>
    <mergeCell ref="L83:O83"/>
    <mergeCell ref="P83:S83"/>
    <mergeCell ref="T83:W83"/>
    <mergeCell ref="X83:AA83"/>
    <mergeCell ref="AB83:AE83"/>
    <mergeCell ref="AF83:AI83"/>
    <mergeCell ref="AJ83:AO83"/>
    <mergeCell ref="AB84:AE84"/>
    <mergeCell ref="AF84:AI84"/>
    <mergeCell ref="AJ84:AO84"/>
    <mergeCell ref="A85:C85"/>
    <mergeCell ref="D85:K85"/>
    <mergeCell ref="L85:O85"/>
    <mergeCell ref="P85:S85"/>
    <mergeCell ref="T85:W85"/>
    <mergeCell ref="X85:AA85"/>
    <mergeCell ref="AB85:AE85"/>
    <mergeCell ref="A84:C84"/>
    <mergeCell ref="D84:K84"/>
    <mergeCell ref="L84:O84"/>
    <mergeCell ref="P84:S84"/>
    <mergeCell ref="T84:W84"/>
    <mergeCell ref="X84:AA84"/>
    <mergeCell ref="AF85:AI85"/>
    <mergeCell ref="AJ85:AO85"/>
    <mergeCell ref="A86:C86"/>
    <mergeCell ref="D86:K86"/>
    <mergeCell ref="L86:O86"/>
    <mergeCell ref="P86:S86"/>
    <mergeCell ref="T86:W86"/>
    <mergeCell ref="X86:AA86"/>
    <mergeCell ref="AB86:AE86"/>
    <mergeCell ref="AF86:AI86"/>
    <mergeCell ref="AJ86:AO86"/>
    <mergeCell ref="A87:C87"/>
    <mergeCell ref="D87:K87"/>
    <mergeCell ref="L87:O87"/>
    <mergeCell ref="P87:S87"/>
    <mergeCell ref="T87:W87"/>
    <mergeCell ref="X87:AA87"/>
    <mergeCell ref="AB87:AE87"/>
    <mergeCell ref="AF87:AI87"/>
    <mergeCell ref="AJ87:AO87"/>
    <mergeCell ref="AB88:AE88"/>
    <mergeCell ref="AF88:AI88"/>
    <mergeCell ref="AJ88:AO88"/>
    <mergeCell ref="A89:C89"/>
    <mergeCell ref="D89:K89"/>
    <mergeCell ref="L89:O89"/>
    <mergeCell ref="P89:S89"/>
    <mergeCell ref="T89:W89"/>
    <mergeCell ref="X89:AA89"/>
    <mergeCell ref="AB89:AE89"/>
    <mergeCell ref="A88:C88"/>
    <mergeCell ref="D88:K88"/>
    <mergeCell ref="L88:O88"/>
    <mergeCell ref="P88:S88"/>
    <mergeCell ref="T88:W88"/>
    <mergeCell ref="X88:AA88"/>
    <mergeCell ref="AF89:AI89"/>
    <mergeCell ref="AJ89:AO89"/>
    <mergeCell ref="A90:C90"/>
    <mergeCell ref="D90:K90"/>
    <mergeCell ref="L90:O90"/>
    <mergeCell ref="P90:S90"/>
    <mergeCell ref="T90:W90"/>
    <mergeCell ref="X90:AA90"/>
    <mergeCell ref="AB90:AE90"/>
    <mergeCell ref="AF90:AI90"/>
    <mergeCell ref="AJ90:AO90"/>
    <mergeCell ref="A91:C91"/>
    <mergeCell ref="D91:K91"/>
    <mergeCell ref="L91:O91"/>
    <mergeCell ref="P91:S91"/>
    <mergeCell ref="T91:W91"/>
    <mergeCell ref="X91:AA91"/>
    <mergeCell ref="AB91:AE91"/>
    <mergeCell ref="AF91:AI91"/>
    <mergeCell ref="AJ91:AO91"/>
    <mergeCell ref="AB92:AE92"/>
    <mergeCell ref="AF92:AI92"/>
    <mergeCell ref="AJ92:AO92"/>
    <mergeCell ref="A93:C93"/>
    <mergeCell ref="D93:K93"/>
    <mergeCell ref="L93:O93"/>
    <mergeCell ref="P93:S93"/>
    <mergeCell ref="T93:W93"/>
    <mergeCell ref="X93:AA93"/>
    <mergeCell ref="AB93:AE93"/>
    <mergeCell ref="A92:C92"/>
    <mergeCell ref="D92:K92"/>
    <mergeCell ref="L92:O92"/>
    <mergeCell ref="P92:S92"/>
    <mergeCell ref="T92:W92"/>
    <mergeCell ref="X92:AA92"/>
    <mergeCell ref="AF93:AI93"/>
    <mergeCell ref="AJ93:AO93"/>
    <mergeCell ref="A94:C94"/>
    <mergeCell ref="D94:K94"/>
    <mergeCell ref="L94:O94"/>
    <mergeCell ref="P94:S94"/>
    <mergeCell ref="T94:W94"/>
    <mergeCell ref="X94:AA94"/>
    <mergeCell ref="AB94:AE94"/>
    <mergeCell ref="AF94:AI94"/>
    <mergeCell ref="AJ94:AO94"/>
    <mergeCell ref="A95:C95"/>
    <mergeCell ref="D95:K95"/>
    <mergeCell ref="L95:O95"/>
    <mergeCell ref="P95:S95"/>
    <mergeCell ref="T95:W95"/>
    <mergeCell ref="X95:AA95"/>
    <mergeCell ref="AB95:AE95"/>
    <mergeCell ref="AF95:AI95"/>
    <mergeCell ref="AJ95:AO95"/>
    <mergeCell ref="AB96:AE96"/>
    <mergeCell ref="AF96:AI96"/>
    <mergeCell ref="AJ96:AO96"/>
    <mergeCell ref="A97:C97"/>
    <mergeCell ref="D97:K97"/>
    <mergeCell ref="L97:O97"/>
    <mergeCell ref="P97:S97"/>
    <mergeCell ref="T97:W97"/>
    <mergeCell ref="X97:AA97"/>
    <mergeCell ref="AB97:AE97"/>
    <mergeCell ref="A96:C96"/>
    <mergeCell ref="D96:K96"/>
    <mergeCell ref="L96:O96"/>
    <mergeCell ref="P96:S96"/>
    <mergeCell ref="T96:W96"/>
    <mergeCell ref="X96:AA96"/>
    <mergeCell ref="AF97:AI97"/>
    <mergeCell ref="AJ97:AO97"/>
    <mergeCell ref="A98:C98"/>
    <mergeCell ref="D98:K98"/>
    <mergeCell ref="L98:O98"/>
    <mergeCell ref="P98:S98"/>
    <mergeCell ref="T98:W98"/>
    <mergeCell ref="X98:AA98"/>
    <mergeCell ref="AB98:AE98"/>
    <mergeCell ref="AF98:AI98"/>
    <mergeCell ref="AJ98:AO98"/>
    <mergeCell ref="A99:C99"/>
    <mergeCell ref="D99:K99"/>
    <mergeCell ref="L99:O99"/>
    <mergeCell ref="P99:S99"/>
    <mergeCell ref="T99:W99"/>
    <mergeCell ref="X99:AA99"/>
    <mergeCell ref="AB99:AE99"/>
    <mergeCell ref="AF99:AI99"/>
    <mergeCell ref="AJ99:AO99"/>
    <mergeCell ref="AB100:AE100"/>
    <mergeCell ref="AF100:AI100"/>
    <mergeCell ref="AJ100:AO100"/>
    <mergeCell ref="A101:C101"/>
    <mergeCell ref="D101:K101"/>
    <mergeCell ref="L101:O101"/>
    <mergeCell ref="P101:S101"/>
    <mergeCell ref="T101:W101"/>
    <mergeCell ref="X101:AA101"/>
    <mergeCell ref="AB101:AE101"/>
    <mergeCell ref="A100:C100"/>
    <mergeCell ref="D100:K100"/>
    <mergeCell ref="L100:O100"/>
    <mergeCell ref="P100:S100"/>
    <mergeCell ref="T100:W100"/>
    <mergeCell ref="X100:AA100"/>
    <mergeCell ref="AF101:AI101"/>
    <mergeCell ref="AJ101:AO101"/>
    <mergeCell ref="A102:C102"/>
    <mergeCell ref="D102:K102"/>
    <mergeCell ref="L102:O102"/>
    <mergeCell ref="P102:S102"/>
    <mergeCell ref="T102:W102"/>
    <mergeCell ref="X102:AA102"/>
    <mergeCell ref="AB102:AE102"/>
    <mergeCell ref="AF102:AI102"/>
    <mergeCell ref="AJ102:AO102"/>
    <mergeCell ref="A103:C103"/>
    <mergeCell ref="D103:K103"/>
    <mergeCell ref="L103:O103"/>
    <mergeCell ref="P103:S103"/>
    <mergeCell ref="T103:W103"/>
    <mergeCell ref="X103:AA103"/>
    <mergeCell ref="AB103:AE103"/>
    <mergeCell ref="AF103:AI103"/>
    <mergeCell ref="AJ103:AO103"/>
    <mergeCell ref="AB104:AE104"/>
    <mergeCell ref="AF104:AI104"/>
    <mergeCell ref="AJ104:AO104"/>
    <mergeCell ref="A105:C105"/>
    <mergeCell ref="D105:K105"/>
    <mergeCell ref="L105:O105"/>
    <mergeCell ref="P105:S105"/>
    <mergeCell ref="T105:W105"/>
    <mergeCell ref="X105:AA105"/>
    <mergeCell ref="AB105:AE105"/>
    <mergeCell ref="A104:C104"/>
    <mergeCell ref="D104:K104"/>
    <mergeCell ref="L104:O104"/>
    <mergeCell ref="P104:S104"/>
    <mergeCell ref="T104:W104"/>
    <mergeCell ref="X104:AA104"/>
    <mergeCell ref="AF105:AI105"/>
    <mergeCell ref="AJ105:AO105"/>
    <mergeCell ref="A109:C109"/>
    <mergeCell ref="A110:C110"/>
    <mergeCell ref="A111:C111"/>
    <mergeCell ref="A112:C112"/>
    <mergeCell ref="A113:C113"/>
    <mergeCell ref="AJ106:AO106"/>
    <mergeCell ref="A107:C107"/>
    <mergeCell ref="D107:K107"/>
    <mergeCell ref="L107:O107"/>
    <mergeCell ref="P107:S107"/>
    <mergeCell ref="T107:W107"/>
    <mergeCell ref="X107:AA107"/>
    <mergeCell ref="AB107:AE107"/>
    <mergeCell ref="AF107:AI107"/>
    <mergeCell ref="AJ107:AO107"/>
    <mergeCell ref="A106:C106"/>
    <mergeCell ref="D106:K106"/>
    <mergeCell ref="L106:O106"/>
    <mergeCell ref="P106:S106"/>
    <mergeCell ref="T106:W106"/>
    <mergeCell ref="X106:AA106"/>
    <mergeCell ref="AB106:AE106"/>
    <mergeCell ref="AF106:AI106"/>
    <mergeCell ref="A108:C108"/>
    <mergeCell ref="A120:C120"/>
    <mergeCell ref="A121:C121"/>
    <mergeCell ref="A122:C122"/>
    <mergeCell ref="A123:C123"/>
    <mergeCell ref="A124:C124"/>
    <mergeCell ref="A125:C125"/>
    <mergeCell ref="A114:C114"/>
    <mergeCell ref="A115:C115"/>
    <mergeCell ref="A116:C116"/>
    <mergeCell ref="A117:C117"/>
    <mergeCell ref="A118:C118"/>
    <mergeCell ref="A119:C119"/>
    <mergeCell ref="A132:C132"/>
    <mergeCell ref="A133:C133"/>
    <mergeCell ref="A134:C134"/>
    <mergeCell ref="A135:C135"/>
    <mergeCell ref="A136:C136"/>
    <mergeCell ref="A137:C137"/>
    <mergeCell ref="A126:C126"/>
    <mergeCell ref="A127:C127"/>
    <mergeCell ref="A128:C128"/>
    <mergeCell ref="A129:C129"/>
    <mergeCell ref="A130:C130"/>
    <mergeCell ref="A131:C131"/>
    <mergeCell ref="A144:C144"/>
    <mergeCell ref="A145:C145"/>
    <mergeCell ref="A146:C146"/>
    <mergeCell ref="A147:C147"/>
    <mergeCell ref="A148:C148"/>
    <mergeCell ref="A149:C149"/>
    <mergeCell ref="A138:C138"/>
    <mergeCell ref="A139:C139"/>
    <mergeCell ref="A140:C140"/>
    <mergeCell ref="A141:C141"/>
    <mergeCell ref="A142:C142"/>
    <mergeCell ref="A143:C143"/>
    <mergeCell ref="A168:C168"/>
    <mergeCell ref="A169:C169"/>
    <mergeCell ref="A170:C170"/>
    <mergeCell ref="A171:C171"/>
    <mergeCell ref="A172:C172"/>
    <mergeCell ref="AJ7:AO7"/>
    <mergeCell ref="A162:C162"/>
    <mergeCell ref="A163:C163"/>
    <mergeCell ref="A164:C164"/>
    <mergeCell ref="A165:C165"/>
    <mergeCell ref="A166:C166"/>
    <mergeCell ref="A167:C167"/>
    <mergeCell ref="A156:C156"/>
    <mergeCell ref="A157:C157"/>
    <mergeCell ref="A158:C158"/>
    <mergeCell ref="A159:C159"/>
    <mergeCell ref="A160:C160"/>
    <mergeCell ref="A161:C161"/>
    <mergeCell ref="A150:C150"/>
    <mergeCell ref="A151:C151"/>
    <mergeCell ref="A152:C152"/>
    <mergeCell ref="A153:C153"/>
    <mergeCell ref="A154:C154"/>
    <mergeCell ref="A155:C155"/>
  </mergeCells>
  <pageMargins left="0.25" right="0.25" top="0.75" bottom="0.75" header="0.3" footer="0.3"/>
  <pageSetup paperSize="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607B8-5ABE-4441-8A6D-58F58B8B1282}">
  <sheetPr codeName="Sheet3"/>
  <dimension ref="A1:K165"/>
  <sheetViews>
    <sheetView view="pageLayout" zoomScaleNormal="100" workbookViewId="0">
      <selection activeCell="A19" sqref="A19:F19"/>
    </sheetView>
  </sheetViews>
  <sheetFormatPr defaultColWidth="9.140625" defaultRowHeight="15"/>
  <cols>
    <col min="8" max="8" width="9.140625" customWidth="1"/>
  </cols>
  <sheetData>
    <row r="1" spans="1:11" ht="15" customHeight="1">
      <c r="A1" s="304" t="s">
        <v>2</v>
      </c>
      <c r="B1" s="334"/>
      <c r="C1" s="334"/>
      <c r="D1" s="334"/>
      <c r="E1" s="334"/>
      <c r="F1" s="334"/>
      <c r="G1" s="334"/>
      <c r="H1" s="334"/>
      <c r="I1" s="334"/>
      <c r="J1" s="334"/>
      <c r="K1" s="334"/>
    </row>
    <row r="2" spans="1:11" ht="15" customHeight="1">
      <c r="A2" s="1" t="s">
        <v>4</v>
      </c>
      <c r="B2" s="148"/>
      <c r="C2" s="340"/>
      <c r="D2" s="340"/>
      <c r="E2" s="170" t="s">
        <v>193</v>
      </c>
      <c r="F2" s="340"/>
      <c r="G2" s="340"/>
      <c r="H2" s="170" t="s">
        <v>5</v>
      </c>
      <c r="I2" s="141"/>
      <c r="J2" s="148"/>
      <c r="K2" s="149"/>
    </row>
    <row r="3" spans="1:11" ht="15" customHeight="1">
      <c r="A3" s="2" t="s">
        <v>7</v>
      </c>
      <c r="B3" s="147"/>
      <c r="C3" s="332"/>
      <c r="D3" s="332"/>
      <c r="E3" s="332"/>
      <c r="F3" s="332"/>
      <c r="G3" s="332"/>
      <c r="H3" s="171" t="s">
        <v>6</v>
      </c>
      <c r="I3" s="8"/>
      <c r="J3" s="341"/>
      <c r="K3" s="342"/>
    </row>
    <row r="4" spans="1:11" ht="15" customHeight="1">
      <c r="A4" s="304" t="s">
        <v>8</v>
      </c>
      <c r="B4" s="334"/>
      <c r="C4" s="334"/>
      <c r="D4" s="334"/>
      <c r="E4" s="334"/>
      <c r="F4" s="334"/>
      <c r="G4" s="334"/>
      <c r="H4" s="334"/>
      <c r="I4" s="334"/>
      <c r="J4" s="334"/>
      <c r="K4" s="334"/>
    </row>
    <row r="5" spans="1:11" ht="15" customHeight="1">
      <c r="A5" s="1" t="s">
        <v>9</v>
      </c>
      <c r="B5" s="148"/>
      <c r="C5" s="326"/>
      <c r="D5" s="326"/>
      <c r="E5" s="326"/>
      <c r="F5" s="326"/>
      <c r="G5" s="326"/>
      <c r="H5" s="148" t="s">
        <v>10</v>
      </c>
      <c r="I5" s="148"/>
      <c r="J5" s="329"/>
      <c r="K5" s="330"/>
    </row>
    <row r="6" spans="1:11" ht="15" customHeight="1">
      <c r="A6" s="151" t="s">
        <v>194</v>
      </c>
      <c r="B6" s="289"/>
      <c r="C6" s="289"/>
      <c r="D6" s="289"/>
      <c r="E6" s="289"/>
      <c r="F6" s="289"/>
      <c r="G6" s="289"/>
      <c r="H6" s="138" t="s">
        <v>195</v>
      </c>
      <c r="I6" s="232"/>
      <c r="J6" s="232"/>
      <c r="K6" s="316"/>
    </row>
    <row r="7" spans="1:11" ht="15" customHeight="1">
      <c r="A7" s="4" t="s">
        <v>11</v>
      </c>
      <c r="B7" s="331"/>
      <c r="C7" s="331"/>
      <c r="D7" s="331"/>
      <c r="E7" s="331"/>
      <c r="F7" s="331"/>
      <c r="G7" s="331"/>
      <c r="H7" s="147" t="s">
        <v>12</v>
      </c>
      <c r="I7" s="332"/>
      <c r="J7" s="332"/>
      <c r="K7" s="333"/>
    </row>
    <row r="8" spans="1:11" ht="15" customHeight="1">
      <c r="A8" s="304" t="s">
        <v>15</v>
      </c>
      <c r="B8" s="334"/>
      <c r="C8" s="334"/>
      <c r="D8" s="334"/>
      <c r="E8" s="334"/>
      <c r="F8" s="334"/>
      <c r="G8" s="334"/>
      <c r="H8" s="334"/>
      <c r="I8" s="334"/>
      <c r="J8" s="334"/>
      <c r="K8" s="334"/>
    </row>
    <row r="9" spans="1:11" ht="15" customHeight="1">
      <c r="A9" s="1" t="s">
        <v>16</v>
      </c>
      <c r="B9" s="141"/>
      <c r="C9" s="148" t="s">
        <v>196</v>
      </c>
      <c r="D9" s="141"/>
      <c r="E9" s="148" t="s">
        <v>22</v>
      </c>
      <c r="F9" s="28"/>
      <c r="G9" s="141"/>
      <c r="H9" s="141"/>
      <c r="I9" s="141"/>
      <c r="J9" s="335"/>
      <c r="K9" s="336"/>
    </row>
    <row r="10" spans="1:11" ht="15" customHeight="1">
      <c r="A10" s="337"/>
      <c r="B10" s="232"/>
      <c r="C10" s="172"/>
      <c r="D10" s="172"/>
      <c r="E10" s="138" t="s">
        <v>197</v>
      </c>
      <c r="G10" s="142"/>
      <c r="H10" s="142"/>
      <c r="I10" s="142"/>
      <c r="J10" s="338"/>
      <c r="K10" s="339"/>
    </row>
    <row r="11" spans="1:11" ht="15" customHeight="1">
      <c r="A11" s="26"/>
      <c r="B11" s="25"/>
      <c r="C11" s="25"/>
      <c r="D11" s="25"/>
      <c r="E11" s="147" t="s">
        <v>198</v>
      </c>
      <c r="F11" s="32"/>
      <c r="G11" s="147"/>
      <c r="H11" s="8"/>
      <c r="I11" s="8"/>
      <c r="J11" s="21"/>
      <c r="K11" s="22"/>
    </row>
    <row r="12" spans="1:11" ht="15" customHeight="1">
      <c r="A12" s="304" t="s">
        <v>199</v>
      </c>
      <c r="B12" s="304"/>
      <c r="C12" s="304"/>
      <c r="D12" s="304"/>
      <c r="E12" s="304"/>
      <c r="F12" s="304"/>
      <c r="G12" s="304"/>
      <c r="H12" s="304"/>
      <c r="I12" s="304"/>
      <c r="J12" s="304"/>
      <c r="K12" s="304"/>
    </row>
    <row r="13" spans="1:11" ht="15" customHeight="1">
      <c r="A13" s="1" t="s">
        <v>28</v>
      </c>
      <c r="B13" s="148"/>
      <c r="C13" s="148"/>
      <c r="D13" s="148"/>
      <c r="E13" s="148"/>
      <c r="F13" s="148"/>
      <c r="G13" s="148"/>
      <c r="H13" s="148"/>
      <c r="I13" s="148"/>
      <c r="J13" s="148"/>
      <c r="K13" s="149"/>
    </row>
    <row r="14" spans="1:11" ht="15" customHeight="1">
      <c r="A14" s="3" t="s">
        <v>200</v>
      </c>
      <c r="B14" s="326"/>
      <c r="C14" s="326"/>
      <c r="D14" s="326"/>
      <c r="E14" s="326"/>
      <c r="F14" s="326"/>
      <c r="G14" s="326"/>
      <c r="H14" s="326"/>
      <c r="I14" s="28"/>
      <c r="J14" s="28"/>
      <c r="K14" s="29"/>
    </row>
    <row r="15" spans="1:11" ht="15" customHeight="1">
      <c r="A15" s="152" t="s">
        <v>194</v>
      </c>
      <c r="B15" s="289"/>
      <c r="C15" s="289"/>
      <c r="D15" s="289"/>
      <c r="E15" s="289"/>
      <c r="F15" s="289"/>
      <c r="G15" s="289"/>
      <c r="H15" s="289"/>
      <c r="I15" s="5"/>
      <c r="J15" s="5"/>
      <c r="K15" s="24"/>
    </row>
    <row r="16" spans="1:11" ht="15" customHeight="1">
      <c r="A16" s="152" t="s">
        <v>11</v>
      </c>
      <c r="B16" s="289"/>
      <c r="C16" s="289"/>
      <c r="D16" s="289"/>
      <c r="E16" s="289"/>
      <c r="F16" s="289"/>
      <c r="G16" s="289"/>
      <c r="H16" s="289"/>
      <c r="I16" s="5"/>
      <c r="J16" s="5"/>
      <c r="K16" s="23"/>
    </row>
    <row r="17" spans="1:11" ht="15" customHeight="1">
      <c r="A17" s="322" t="s">
        <v>201</v>
      </c>
      <c r="B17" s="323"/>
      <c r="C17" s="323"/>
      <c r="D17" s="323"/>
      <c r="E17" s="323"/>
      <c r="F17" s="323"/>
      <c r="G17" s="153"/>
      <c r="H17" s="153"/>
      <c r="I17" s="153"/>
      <c r="J17" s="5"/>
      <c r="K17" s="23"/>
    </row>
    <row r="18" spans="1:11" ht="15" customHeight="1">
      <c r="A18" s="322" t="s">
        <v>202</v>
      </c>
      <c r="B18" s="323"/>
      <c r="C18" s="323"/>
      <c r="D18" s="323"/>
      <c r="E18" s="323"/>
      <c r="F18" s="323"/>
      <c r="G18" s="153"/>
      <c r="H18" s="153"/>
      <c r="K18" s="30"/>
    </row>
    <row r="19" spans="1:11" s="13" customFormat="1" ht="15" customHeight="1">
      <c r="A19" s="327" t="s">
        <v>203</v>
      </c>
      <c r="B19" s="328"/>
      <c r="C19" s="328"/>
      <c r="D19" s="328"/>
      <c r="E19" s="328"/>
      <c r="F19" s="328"/>
      <c r="G19" s="174"/>
      <c r="H19" s="174"/>
      <c r="I19" s="174"/>
      <c r="J19" s="174"/>
      <c r="K19" s="20"/>
    </row>
    <row r="20" spans="1:11" ht="15" customHeight="1">
      <c r="A20" s="27" t="s">
        <v>204</v>
      </c>
      <c r="B20" s="321"/>
      <c r="C20" s="321"/>
      <c r="D20" s="321"/>
      <c r="E20" s="321"/>
      <c r="F20" s="321"/>
      <c r="G20" s="321"/>
      <c r="H20" s="321"/>
      <c r="K20" s="30"/>
    </row>
    <row r="21" spans="1:11" ht="15" customHeight="1">
      <c r="A21" s="152" t="s">
        <v>194</v>
      </c>
      <c r="B21" s="289"/>
      <c r="C21" s="289"/>
      <c r="D21" s="289"/>
      <c r="E21" s="289"/>
      <c r="F21" s="289"/>
      <c r="G21" s="289"/>
      <c r="H21" s="289"/>
      <c r="I21" s="5"/>
      <c r="J21" s="5"/>
      <c r="K21" s="24"/>
    </row>
    <row r="22" spans="1:11" ht="15" customHeight="1">
      <c r="A22" s="152" t="s">
        <v>11</v>
      </c>
      <c r="B22" s="289"/>
      <c r="C22" s="289"/>
      <c r="D22" s="289"/>
      <c r="E22" s="289"/>
      <c r="F22" s="289"/>
      <c r="G22" s="289"/>
      <c r="H22" s="289"/>
      <c r="I22" s="5"/>
      <c r="J22" s="5"/>
      <c r="K22" s="24"/>
    </row>
    <row r="23" spans="1:11" ht="15" customHeight="1">
      <c r="A23" s="322" t="s">
        <v>201</v>
      </c>
      <c r="B23" s="323"/>
      <c r="C23" s="323"/>
      <c r="D23" s="323"/>
      <c r="E23" s="323"/>
      <c r="F23" s="323"/>
      <c r="G23" s="153"/>
      <c r="H23" s="153"/>
      <c r="I23" s="5"/>
      <c r="J23" s="5"/>
      <c r="K23" s="24"/>
    </row>
    <row r="24" spans="1:11" ht="15" customHeight="1">
      <c r="A24" s="322" t="s">
        <v>202</v>
      </c>
      <c r="B24" s="323"/>
      <c r="C24" s="323"/>
      <c r="D24" s="323"/>
      <c r="E24" s="323"/>
      <c r="F24" s="323"/>
      <c r="G24" s="153"/>
      <c r="H24" s="153"/>
      <c r="I24" s="5"/>
      <c r="J24" s="153"/>
      <c r="K24" s="6"/>
    </row>
    <row r="25" spans="1:11" s="14" customFormat="1" ht="15" customHeight="1">
      <c r="A25" s="324" t="s">
        <v>203</v>
      </c>
      <c r="B25" s="325"/>
      <c r="C25" s="325"/>
      <c r="D25" s="325"/>
      <c r="E25" s="325"/>
      <c r="F25" s="325"/>
      <c r="G25" s="173"/>
      <c r="H25" s="173"/>
      <c r="I25" s="173"/>
      <c r="J25" s="173"/>
      <c r="K25" s="31"/>
    </row>
    <row r="26" spans="1:11" ht="15" customHeight="1">
      <c r="A26" s="3" t="s">
        <v>205</v>
      </c>
      <c r="B26" s="326"/>
      <c r="C26" s="326"/>
      <c r="D26" s="326"/>
      <c r="E26" s="326"/>
      <c r="F26" s="326"/>
      <c r="G26" s="326"/>
      <c r="H26" s="326"/>
      <c r="I26" s="28"/>
      <c r="J26" s="28"/>
      <c r="K26" s="29"/>
    </row>
    <row r="27" spans="1:11" ht="15" customHeight="1">
      <c r="A27" s="152" t="s">
        <v>194</v>
      </c>
      <c r="B27" s="289"/>
      <c r="C27" s="289"/>
      <c r="D27" s="289"/>
      <c r="E27" s="289"/>
      <c r="F27" s="289"/>
      <c r="G27" s="289"/>
      <c r="H27" s="289"/>
      <c r="I27" s="5"/>
      <c r="J27" s="5"/>
      <c r="K27" s="24"/>
    </row>
    <row r="28" spans="1:11" ht="15" customHeight="1">
      <c r="A28" s="152" t="s">
        <v>11</v>
      </c>
      <c r="B28" s="289"/>
      <c r="C28" s="289"/>
      <c r="D28" s="289"/>
      <c r="E28" s="289"/>
      <c r="F28" s="289"/>
      <c r="G28" s="289"/>
      <c r="H28" s="289"/>
      <c r="I28" s="5"/>
      <c r="J28" s="5"/>
      <c r="K28" s="23"/>
    </row>
    <row r="29" spans="1:11" ht="15" customHeight="1">
      <c r="A29" s="322" t="s">
        <v>201</v>
      </c>
      <c r="B29" s="323"/>
      <c r="C29" s="323"/>
      <c r="D29" s="323"/>
      <c r="E29" s="323"/>
      <c r="F29" s="323"/>
      <c r="G29" s="153"/>
      <c r="H29" s="153"/>
      <c r="I29" s="5"/>
      <c r="J29" s="5"/>
      <c r="K29" s="23"/>
    </row>
    <row r="30" spans="1:11" ht="15" customHeight="1">
      <c r="A30" s="322" t="s">
        <v>202</v>
      </c>
      <c r="B30" s="323"/>
      <c r="C30" s="323"/>
      <c r="D30" s="323"/>
      <c r="E30" s="323"/>
      <c r="F30" s="323"/>
      <c r="G30" s="153"/>
      <c r="H30" s="153"/>
      <c r="I30" s="5"/>
      <c r="J30" s="153"/>
      <c r="K30" s="6"/>
    </row>
    <row r="31" spans="1:11" ht="15" customHeight="1">
      <c r="A31" s="319" t="s">
        <v>203</v>
      </c>
      <c r="B31" s="320"/>
      <c r="C31" s="320"/>
      <c r="D31" s="320"/>
      <c r="E31" s="320"/>
      <c r="F31" s="320"/>
      <c r="G31" s="178"/>
      <c r="H31" s="178"/>
      <c r="I31" s="178"/>
      <c r="J31" s="178"/>
      <c r="K31" s="7"/>
    </row>
    <row r="32" spans="1:11" ht="15" customHeight="1">
      <c r="A32" s="304" t="s">
        <v>206</v>
      </c>
      <c r="B32" s="304"/>
      <c r="C32" s="304"/>
      <c r="D32" s="304"/>
      <c r="E32" s="304"/>
      <c r="F32" s="304"/>
      <c r="G32" s="304"/>
      <c r="H32" s="304"/>
      <c r="I32" s="304"/>
      <c r="J32" s="304"/>
      <c r="K32" s="304"/>
    </row>
    <row r="33" spans="1:11" ht="15" customHeight="1">
      <c r="A33" s="317" t="s">
        <v>207</v>
      </c>
      <c r="B33" s="318"/>
      <c r="C33" s="318"/>
      <c r="D33" s="318"/>
      <c r="E33" s="318"/>
      <c r="F33" s="318"/>
      <c r="G33" s="318"/>
      <c r="H33" s="318"/>
      <c r="I33" s="318"/>
      <c r="J33" s="318"/>
      <c r="K33" s="318"/>
    </row>
    <row r="34" spans="1:11" s="18" customFormat="1" ht="25.35" customHeight="1">
      <c r="A34" s="305" t="s">
        <v>208</v>
      </c>
      <c r="B34" s="306"/>
      <c r="C34" s="306"/>
      <c r="D34" s="306"/>
      <c r="E34" s="306"/>
      <c r="F34" s="306"/>
      <c r="G34" s="306"/>
      <c r="H34" s="306"/>
      <c r="I34" s="306"/>
      <c r="J34" s="306"/>
      <c r="K34" s="307"/>
    </row>
    <row r="35" spans="1:11" ht="27" customHeight="1">
      <c r="A35" s="308"/>
      <c r="B35" s="309"/>
      <c r="C35" s="309"/>
      <c r="D35" s="309"/>
      <c r="E35" s="309"/>
      <c r="F35" s="309"/>
      <c r="G35" s="309"/>
      <c r="H35" s="309"/>
      <c r="I35" s="309"/>
      <c r="J35" s="309"/>
      <c r="K35" s="150"/>
    </row>
    <row r="36" spans="1:11" ht="25.35" customHeight="1">
      <c r="A36" s="310" t="s">
        <v>209</v>
      </c>
      <c r="B36" s="311"/>
      <c r="C36" s="311"/>
      <c r="D36" s="311"/>
      <c r="E36" s="311"/>
      <c r="F36" s="311"/>
      <c r="G36" s="311"/>
      <c r="H36" s="311"/>
      <c r="I36" s="311"/>
      <c r="J36" s="311"/>
      <c r="K36" s="312"/>
    </row>
    <row r="37" spans="1:11" ht="15" customHeight="1">
      <c r="A37" s="49" t="s">
        <v>32</v>
      </c>
      <c r="B37" s="47" t="str">
        <f>HYPERLINK("https://www.ctdol.state.ct.us/wgwkstnd/wgdisbar.htm","CT Department of Labor Debarment")</f>
        <v>CT Department of Labor Debarment</v>
      </c>
      <c r="C37" s="138"/>
      <c r="D37" s="138"/>
      <c r="E37" s="138"/>
      <c r="F37" s="138"/>
      <c r="G37" s="138"/>
      <c r="H37" s="138"/>
      <c r="I37" s="138"/>
      <c r="J37" s="138"/>
      <c r="K37" s="150"/>
    </row>
    <row r="38" spans="1:11" ht="15" customHeight="1">
      <c r="A38" s="49" t="s">
        <v>32</v>
      </c>
      <c r="B38" s="138"/>
      <c r="C38" s="138"/>
      <c r="D38" s="138"/>
      <c r="E38" s="138"/>
      <c r="F38" s="138"/>
      <c r="G38" s="138"/>
      <c r="H38" s="138"/>
      <c r="I38" s="142"/>
      <c r="J38" s="142"/>
      <c r="K38" s="10"/>
    </row>
    <row r="39" spans="1:11" ht="25.35" customHeight="1">
      <c r="A39" s="313" t="s">
        <v>210</v>
      </c>
      <c r="B39" s="314"/>
      <c r="C39" s="314"/>
      <c r="D39" s="314"/>
      <c r="E39" s="314"/>
      <c r="F39" s="314"/>
      <c r="G39" s="314"/>
      <c r="H39" s="314"/>
      <c r="I39" s="314"/>
      <c r="J39" s="314"/>
      <c r="K39" s="315"/>
    </row>
    <row r="40" spans="1:11">
      <c r="A40" s="49"/>
      <c r="B40" s="232" t="s">
        <v>211</v>
      </c>
      <c r="C40" s="232"/>
      <c r="D40" s="232"/>
      <c r="E40" s="232"/>
      <c r="F40" s="232"/>
      <c r="G40" s="232"/>
      <c r="H40" s="232"/>
      <c r="I40" s="232"/>
      <c r="J40" s="232"/>
      <c r="K40" s="316"/>
    </row>
    <row r="41" spans="1:11">
      <c r="A41" s="49"/>
      <c r="B41" s="138" t="s">
        <v>212</v>
      </c>
      <c r="C41" s="138"/>
      <c r="D41" s="138"/>
      <c r="E41" s="138"/>
      <c r="F41" s="138"/>
      <c r="G41" s="138"/>
      <c r="H41" s="138"/>
      <c r="I41" s="138"/>
      <c r="J41" s="138"/>
      <c r="K41" s="150"/>
    </row>
    <row r="42" spans="1:11">
      <c r="A42" s="49"/>
      <c r="B42" s="46" t="s">
        <v>213</v>
      </c>
      <c r="C42" s="138"/>
      <c r="D42" s="138"/>
      <c r="E42" s="138"/>
      <c r="F42" s="138"/>
      <c r="G42" s="138"/>
      <c r="H42" s="138"/>
      <c r="I42" s="138"/>
      <c r="J42" s="138"/>
      <c r="K42" s="150"/>
    </row>
    <row r="44" spans="1:11">
      <c r="A44" s="19"/>
      <c r="B44" s="46"/>
      <c r="C44" s="138"/>
      <c r="D44" s="138"/>
      <c r="E44" s="138"/>
      <c r="F44" s="138"/>
      <c r="G44" s="138"/>
      <c r="H44" s="138"/>
      <c r="I44" s="138"/>
      <c r="J44" s="138"/>
      <c r="K44" s="150"/>
    </row>
    <row r="45" spans="1:11" ht="15" customHeight="1">
      <c r="A45" s="301" t="s">
        <v>214</v>
      </c>
      <c r="B45" s="302"/>
      <c r="C45" s="302"/>
      <c r="D45" s="302"/>
      <c r="E45" s="302"/>
      <c r="F45" s="302"/>
      <c r="G45" s="302"/>
      <c r="H45" s="302"/>
      <c r="I45" s="302"/>
      <c r="J45" s="302"/>
      <c r="K45" s="303"/>
    </row>
    <row r="46" spans="1:11" ht="108" customHeight="1">
      <c r="A46" s="295" t="s">
        <v>215</v>
      </c>
      <c r="B46" s="296"/>
      <c r="C46" s="296"/>
      <c r="D46" s="296"/>
      <c r="E46" s="296"/>
      <c r="F46" s="296"/>
      <c r="G46" s="296"/>
      <c r="H46" s="296"/>
      <c r="I46" s="296"/>
      <c r="J46" s="296"/>
      <c r="K46" s="297"/>
    </row>
    <row r="47" spans="1:11">
      <c r="A47" s="295"/>
      <c r="B47" s="296"/>
      <c r="C47" s="296"/>
      <c r="D47" s="296"/>
      <c r="E47" s="296"/>
      <c r="F47" s="296"/>
      <c r="G47" s="296"/>
      <c r="H47" s="296"/>
      <c r="I47" s="296"/>
      <c r="J47" s="296"/>
      <c r="K47" s="297"/>
    </row>
    <row r="48" spans="1:11" ht="20.25" customHeight="1">
      <c r="A48" s="298"/>
      <c r="B48" s="299"/>
      <c r="C48" s="299"/>
      <c r="D48" s="299"/>
      <c r="E48" s="299"/>
      <c r="F48" s="299"/>
      <c r="G48" s="299"/>
      <c r="H48" s="299"/>
      <c r="I48" s="299"/>
      <c r="J48" s="299"/>
      <c r="K48" s="300"/>
    </row>
    <row r="49" spans="1:11">
      <c r="A49" s="293" t="s">
        <v>59</v>
      </c>
      <c r="B49" s="214"/>
      <c r="C49" s="214"/>
      <c r="D49" s="214"/>
      <c r="E49" s="214"/>
      <c r="F49" s="214"/>
      <c r="G49" s="214"/>
      <c r="H49" s="214"/>
      <c r="I49" s="214"/>
      <c r="J49" s="214"/>
      <c r="K49" s="294"/>
    </row>
    <row r="50" spans="1:11">
      <c r="A50" s="293"/>
      <c r="B50" s="214"/>
      <c r="C50" s="214"/>
      <c r="D50" s="214"/>
      <c r="E50" s="214"/>
      <c r="F50" s="214"/>
      <c r="G50" s="214"/>
      <c r="H50" s="214"/>
      <c r="I50" s="214"/>
      <c r="J50" s="214"/>
      <c r="K50" s="294"/>
    </row>
    <row r="51" spans="1:11">
      <c r="A51" s="44"/>
      <c r="K51" s="30"/>
    </row>
    <row r="52" spans="1:11">
      <c r="A52" s="44"/>
      <c r="K52" s="30"/>
    </row>
    <row r="53" spans="1:11">
      <c r="A53" s="144" t="s">
        <v>216</v>
      </c>
      <c r="B53" s="145"/>
      <c r="C53" s="145"/>
      <c r="D53" s="145"/>
      <c r="E53" s="145" t="s">
        <v>60</v>
      </c>
      <c r="F53" s="8"/>
      <c r="G53" s="145" t="s">
        <v>61</v>
      </c>
      <c r="H53" s="145"/>
      <c r="I53" s="145"/>
      <c r="J53" s="145"/>
      <c r="K53" s="146" t="s">
        <v>60</v>
      </c>
    </row>
    <row r="54" spans="1:11">
      <c r="A54" s="142"/>
      <c r="B54" s="142"/>
      <c r="C54" s="142"/>
      <c r="D54" s="142"/>
      <c r="E54" s="142"/>
      <c r="F54" s="142"/>
      <c r="G54" s="142"/>
      <c r="H54" s="142"/>
      <c r="I54" s="142"/>
      <c r="J54" s="142"/>
      <c r="K54" s="142"/>
    </row>
    <row r="55" spans="1:11">
      <c r="A55" s="142"/>
      <c r="B55" s="142"/>
      <c r="C55" s="142"/>
      <c r="D55" s="142"/>
      <c r="E55" s="142"/>
      <c r="F55" s="142"/>
      <c r="G55" s="142"/>
      <c r="H55" s="142"/>
      <c r="I55" s="142"/>
      <c r="J55" s="142"/>
      <c r="K55" s="142"/>
    </row>
    <row r="56" spans="1:11">
      <c r="A56" s="142"/>
      <c r="B56" s="142"/>
      <c r="C56" s="142"/>
      <c r="D56" s="142"/>
      <c r="E56" s="142"/>
      <c r="F56" s="142"/>
      <c r="G56" s="142"/>
      <c r="H56" s="142"/>
      <c r="I56" s="142"/>
      <c r="J56" s="142"/>
      <c r="K56" s="142"/>
    </row>
    <row r="57" spans="1:11">
      <c r="A57" s="142"/>
      <c r="B57" s="142"/>
      <c r="C57" s="142"/>
      <c r="D57" s="142"/>
      <c r="E57" s="142"/>
      <c r="F57" s="142"/>
      <c r="G57" s="142"/>
      <c r="H57" s="142"/>
      <c r="I57" s="142"/>
      <c r="J57" s="142"/>
      <c r="K57" s="142"/>
    </row>
    <row r="58" spans="1:11">
      <c r="A58" s="142"/>
      <c r="B58" s="142"/>
      <c r="C58" s="142"/>
      <c r="D58" s="142"/>
      <c r="E58" s="142"/>
      <c r="F58" s="142"/>
      <c r="G58" s="142"/>
      <c r="H58" s="142"/>
      <c r="I58" s="142"/>
      <c r="J58" s="142"/>
      <c r="K58" s="142"/>
    </row>
    <row r="59" spans="1:11">
      <c r="A59" s="142"/>
      <c r="B59" s="142"/>
      <c r="C59" s="142"/>
      <c r="D59" s="142"/>
      <c r="E59" s="142"/>
      <c r="F59" s="142"/>
      <c r="G59" s="142"/>
      <c r="H59" s="142"/>
      <c r="I59" s="142"/>
      <c r="J59" s="142"/>
      <c r="K59" s="142"/>
    </row>
    <row r="60" spans="1:11">
      <c r="A60" s="142"/>
      <c r="B60" s="142"/>
      <c r="C60" s="142"/>
      <c r="D60" s="142"/>
      <c r="E60" s="142"/>
      <c r="F60" s="142"/>
      <c r="G60" s="142"/>
      <c r="H60" s="142"/>
      <c r="I60" s="142"/>
      <c r="J60" s="142"/>
      <c r="K60" s="142"/>
    </row>
    <row r="61" spans="1:11">
      <c r="A61" s="142"/>
      <c r="B61" s="142"/>
      <c r="C61" s="142"/>
      <c r="D61" s="142"/>
      <c r="E61" s="142"/>
      <c r="F61" s="142"/>
      <c r="G61" s="142"/>
      <c r="H61" s="142"/>
      <c r="I61" s="142"/>
      <c r="J61" s="142"/>
      <c r="K61" s="142"/>
    </row>
    <row r="62" spans="1:11">
      <c r="A62" s="142"/>
      <c r="B62" s="142"/>
      <c r="C62" s="142"/>
      <c r="D62" s="142"/>
      <c r="E62" s="142"/>
      <c r="F62" s="142"/>
      <c r="G62" s="142"/>
      <c r="H62" s="142"/>
      <c r="I62" s="142"/>
      <c r="J62" s="142"/>
      <c r="K62" s="142"/>
    </row>
    <row r="63" spans="1:11">
      <c r="A63" s="142"/>
      <c r="B63" s="142"/>
      <c r="C63" s="142"/>
      <c r="D63" s="142"/>
      <c r="E63" s="142"/>
      <c r="F63" s="142"/>
      <c r="G63" s="142"/>
      <c r="H63" s="142"/>
      <c r="I63" s="142"/>
      <c r="J63" s="142"/>
      <c r="K63" s="142"/>
    </row>
    <row r="64" spans="1:11">
      <c r="A64" s="142"/>
      <c r="B64" s="142"/>
      <c r="C64" s="142"/>
      <c r="D64" s="142"/>
      <c r="E64" s="142"/>
      <c r="F64" s="142"/>
      <c r="G64" s="142"/>
      <c r="H64" s="142"/>
      <c r="I64" s="142"/>
      <c r="J64" s="142"/>
      <c r="K64" s="142"/>
    </row>
    <row r="65" spans="1:11">
      <c r="A65" s="142"/>
      <c r="B65" s="142"/>
      <c r="C65" s="142"/>
      <c r="D65" s="142"/>
      <c r="E65" s="142"/>
      <c r="F65" s="142"/>
      <c r="G65" s="142"/>
      <c r="H65" s="142"/>
      <c r="I65" s="142"/>
      <c r="J65" s="142"/>
      <c r="K65" s="142"/>
    </row>
    <row r="66" spans="1:11">
      <c r="A66" s="142"/>
      <c r="B66" s="142"/>
      <c r="C66" s="142"/>
      <c r="D66" s="142"/>
      <c r="E66" s="142"/>
      <c r="F66" s="142"/>
      <c r="G66" s="142"/>
      <c r="H66" s="142"/>
      <c r="I66" s="142"/>
      <c r="J66" s="142"/>
      <c r="K66" s="142"/>
    </row>
    <row r="67" spans="1:11">
      <c r="A67" s="142"/>
      <c r="B67" s="142"/>
      <c r="C67" s="142"/>
      <c r="D67" s="142"/>
      <c r="E67" s="142"/>
      <c r="F67" s="142"/>
      <c r="G67" s="142"/>
      <c r="H67" s="142"/>
      <c r="I67" s="142"/>
      <c r="J67" s="142"/>
      <c r="K67" s="142"/>
    </row>
    <row r="68" spans="1:11">
      <c r="A68" s="142"/>
      <c r="B68" s="142"/>
      <c r="C68" s="142"/>
      <c r="D68" s="142"/>
      <c r="E68" s="142"/>
      <c r="F68" s="142"/>
      <c r="G68" s="142"/>
      <c r="H68" s="142"/>
      <c r="I68" s="142"/>
      <c r="J68" s="142"/>
      <c r="K68" s="142"/>
    </row>
    <row r="69" spans="1:11">
      <c r="A69" s="142"/>
      <c r="B69" s="142"/>
      <c r="C69" s="142"/>
      <c r="D69" s="142"/>
      <c r="E69" s="142"/>
      <c r="F69" s="142"/>
      <c r="G69" s="142"/>
      <c r="H69" s="142"/>
      <c r="I69" s="142"/>
      <c r="J69" s="142"/>
      <c r="K69" s="142"/>
    </row>
    <row r="70" spans="1:11">
      <c r="A70" s="142"/>
      <c r="B70" s="142"/>
      <c r="C70" s="142"/>
      <c r="D70" s="142"/>
      <c r="E70" s="142"/>
      <c r="F70" s="142"/>
      <c r="G70" s="142"/>
      <c r="H70" s="142"/>
      <c r="I70" s="142"/>
      <c r="J70" s="142"/>
      <c r="K70" s="142"/>
    </row>
    <row r="71" spans="1:11">
      <c r="A71" s="142"/>
      <c r="B71" s="142"/>
      <c r="C71" s="142"/>
      <c r="D71" s="142"/>
      <c r="E71" s="142"/>
      <c r="F71" s="142"/>
      <c r="G71" s="142"/>
      <c r="H71" s="142"/>
      <c r="I71" s="142"/>
      <c r="J71" s="142"/>
      <c r="K71" s="142"/>
    </row>
    <row r="72" spans="1:11">
      <c r="A72" s="142"/>
      <c r="B72" s="142"/>
      <c r="C72" s="142"/>
      <c r="D72" s="142"/>
      <c r="E72" s="142"/>
      <c r="F72" s="142"/>
      <c r="G72" s="142"/>
      <c r="H72" s="142"/>
      <c r="I72" s="142"/>
      <c r="J72" s="142"/>
      <c r="K72" s="142"/>
    </row>
    <row r="73" spans="1:11">
      <c r="A73" s="142"/>
      <c r="B73" s="142"/>
      <c r="C73" s="142"/>
      <c r="D73" s="142"/>
      <c r="E73" s="142"/>
      <c r="F73" s="142"/>
      <c r="G73" s="142"/>
      <c r="H73" s="142"/>
      <c r="I73" s="142"/>
      <c r="J73" s="142"/>
      <c r="K73" s="142"/>
    </row>
    <row r="74" spans="1:11">
      <c r="A74" s="142"/>
      <c r="B74" s="142"/>
      <c r="C74" s="142"/>
      <c r="D74" s="142"/>
      <c r="E74" s="142"/>
      <c r="F74" s="142"/>
      <c r="G74" s="142"/>
      <c r="H74" s="142"/>
      <c r="I74" s="142"/>
      <c r="J74" s="142"/>
      <c r="K74" s="142"/>
    </row>
    <row r="75" spans="1:11">
      <c r="A75" s="142"/>
      <c r="B75" s="142"/>
      <c r="C75" s="142"/>
      <c r="D75" s="142"/>
      <c r="E75" s="142"/>
      <c r="F75" s="142"/>
      <c r="G75" s="142"/>
      <c r="H75" s="142"/>
      <c r="I75" s="142"/>
      <c r="J75" s="142"/>
      <c r="K75" s="142"/>
    </row>
    <row r="76" spans="1:11">
      <c r="A76" s="142"/>
      <c r="B76" s="142"/>
      <c r="C76" s="142"/>
      <c r="D76" s="142"/>
      <c r="E76" s="142"/>
      <c r="F76" s="142"/>
      <c r="G76" s="142"/>
      <c r="H76" s="142"/>
      <c r="I76" s="142"/>
      <c r="J76" s="142"/>
      <c r="K76" s="142"/>
    </row>
    <row r="77" spans="1:11">
      <c r="A77" s="142"/>
      <c r="B77" s="142"/>
      <c r="C77" s="142"/>
      <c r="D77" s="142"/>
      <c r="E77" s="142"/>
      <c r="F77" s="142"/>
      <c r="G77" s="142"/>
      <c r="H77" s="142"/>
      <c r="I77" s="142"/>
      <c r="J77" s="142"/>
      <c r="K77" s="142"/>
    </row>
    <row r="78" spans="1:11">
      <c r="A78" s="142"/>
      <c r="B78" s="142"/>
      <c r="C78" s="142"/>
      <c r="D78" s="142"/>
      <c r="E78" s="142"/>
      <c r="F78" s="142"/>
      <c r="G78" s="142"/>
      <c r="H78" s="142"/>
      <c r="I78" s="142"/>
      <c r="J78" s="142"/>
      <c r="K78" s="142"/>
    </row>
    <row r="79" spans="1:11">
      <c r="A79" s="142"/>
      <c r="B79" s="142"/>
      <c r="C79" s="142"/>
      <c r="D79" s="142"/>
      <c r="E79" s="142"/>
      <c r="F79" s="142"/>
      <c r="G79" s="142"/>
      <c r="H79" s="142"/>
      <c r="I79" s="142"/>
      <c r="J79" s="142"/>
      <c r="K79" s="142"/>
    </row>
    <row r="80" spans="1:11">
      <c r="A80" s="142"/>
      <c r="B80" s="142"/>
      <c r="C80" s="142"/>
      <c r="D80" s="142"/>
      <c r="E80" s="142"/>
      <c r="F80" s="142"/>
      <c r="G80" s="142"/>
      <c r="H80" s="142"/>
      <c r="I80" s="142"/>
      <c r="J80" s="142"/>
      <c r="K80" s="142"/>
    </row>
    <row r="81" spans="1:11">
      <c r="A81" s="142"/>
      <c r="B81" s="142"/>
      <c r="C81" s="142"/>
      <c r="D81" s="142"/>
      <c r="E81" s="142"/>
      <c r="F81" s="142"/>
      <c r="G81" s="142"/>
      <c r="H81" s="142"/>
      <c r="I81" s="142"/>
      <c r="J81" s="142"/>
      <c r="K81" s="142"/>
    </row>
    <row r="82" spans="1:11">
      <c r="A82" s="142"/>
      <c r="B82" s="142"/>
      <c r="C82" s="142"/>
      <c r="D82" s="142"/>
      <c r="E82" s="142"/>
      <c r="F82" s="142"/>
      <c r="G82" s="142"/>
      <c r="H82" s="142"/>
      <c r="I82" s="142"/>
      <c r="J82" s="142"/>
      <c r="K82" s="142"/>
    </row>
    <row r="83" spans="1:11">
      <c r="A83" s="142"/>
      <c r="B83" s="142"/>
      <c r="C83" s="142"/>
      <c r="D83" s="142"/>
      <c r="E83" s="142"/>
      <c r="F83" s="142"/>
      <c r="G83" s="142"/>
      <c r="H83" s="142"/>
      <c r="I83" s="142"/>
      <c r="J83" s="142"/>
      <c r="K83" s="142"/>
    </row>
    <row r="84" spans="1:11">
      <c r="A84" s="142"/>
      <c r="B84" s="142"/>
      <c r="C84" s="142"/>
      <c r="D84" s="142"/>
      <c r="E84" s="142"/>
      <c r="F84" s="142"/>
      <c r="G84" s="142"/>
      <c r="H84" s="142"/>
      <c r="I84" s="142"/>
      <c r="J84" s="142"/>
      <c r="K84" s="142"/>
    </row>
    <row r="85" spans="1:11">
      <c r="A85" s="142"/>
      <c r="B85" s="142"/>
      <c r="C85" s="142"/>
      <c r="D85" s="142"/>
      <c r="E85" s="142"/>
      <c r="F85" s="142"/>
      <c r="G85" s="142"/>
      <c r="H85" s="142"/>
      <c r="I85" s="142"/>
      <c r="J85" s="142"/>
      <c r="K85" s="142"/>
    </row>
    <row r="86" spans="1:11">
      <c r="A86" s="142"/>
      <c r="B86" s="142"/>
      <c r="C86" s="142"/>
      <c r="D86" s="142"/>
      <c r="E86" s="142"/>
      <c r="F86" s="142"/>
      <c r="G86" s="142"/>
      <c r="H86" s="142"/>
      <c r="I86" s="142"/>
      <c r="J86" s="142"/>
      <c r="K86" s="142"/>
    </row>
    <row r="87" spans="1:11">
      <c r="A87" s="142"/>
      <c r="B87" s="142"/>
      <c r="C87" s="142"/>
      <c r="D87" s="142"/>
      <c r="E87" s="142"/>
      <c r="F87" s="142"/>
      <c r="G87" s="142"/>
      <c r="H87" s="142"/>
      <c r="I87" s="142"/>
      <c r="J87" s="142"/>
      <c r="K87" s="142"/>
    </row>
    <row r="88" spans="1:11">
      <c r="A88" s="142"/>
      <c r="B88" s="142"/>
      <c r="C88" s="142"/>
      <c r="D88" s="142"/>
      <c r="E88" s="142"/>
      <c r="F88" s="142"/>
      <c r="G88" s="142"/>
      <c r="H88" s="142"/>
      <c r="I88" s="142"/>
      <c r="J88" s="142"/>
      <c r="K88" s="142"/>
    </row>
    <row r="89" spans="1:11">
      <c r="A89" s="142"/>
      <c r="B89" s="142"/>
      <c r="C89" s="142"/>
      <c r="D89" s="142"/>
      <c r="E89" s="142"/>
      <c r="F89" s="142"/>
      <c r="G89" s="142"/>
      <c r="H89" s="142"/>
      <c r="I89" s="142"/>
      <c r="J89" s="142"/>
      <c r="K89" s="142"/>
    </row>
    <row r="90" spans="1:11">
      <c r="A90" s="142"/>
      <c r="B90" s="142"/>
      <c r="C90" s="142"/>
      <c r="D90" s="142"/>
      <c r="E90" s="142"/>
      <c r="F90" s="142"/>
      <c r="G90" s="142"/>
      <c r="H90" s="142"/>
      <c r="I90" s="142"/>
      <c r="J90" s="142"/>
      <c r="K90" s="142"/>
    </row>
    <row r="91" spans="1:11">
      <c r="A91" s="142"/>
      <c r="B91" s="142"/>
      <c r="C91" s="142"/>
      <c r="D91" s="142"/>
      <c r="E91" s="142"/>
      <c r="F91" s="142"/>
      <c r="G91" s="142"/>
      <c r="H91" s="142"/>
      <c r="I91" s="142"/>
      <c r="J91" s="142"/>
      <c r="K91" s="142"/>
    </row>
    <row r="92" spans="1:11">
      <c r="A92" s="142"/>
      <c r="B92" s="142"/>
      <c r="C92" s="142"/>
      <c r="D92" s="142"/>
      <c r="E92" s="142"/>
      <c r="F92" s="142"/>
      <c r="G92" s="142"/>
      <c r="H92" s="142"/>
      <c r="I92" s="142"/>
      <c r="J92" s="142"/>
      <c r="K92" s="142"/>
    </row>
    <row r="93" spans="1:11">
      <c r="A93" s="142"/>
      <c r="B93" s="142"/>
      <c r="C93" s="142"/>
      <c r="D93" s="142"/>
      <c r="E93" s="142"/>
      <c r="F93" s="142"/>
      <c r="G93" s="142"/>
      <c r="H93" s="142"/>
      <c r="I93" s="142"/>
      <c r="J93" s="142"/>
      <c r="K93" s="142"/>
    </row>
    <row r="94" spans="1:11">
      <c r="A94" s="142"/>
      <c r="B94" s="142"/>
      <c r="C94" s="142"/>
      <c r="D94" s="142"/>
      <c r="E94" s="142"/>
      <c r="F94" s="142"/>
      <c r="G94" s="142"/>
      <c r="H94" s="142"/>
      <c r="I94" s="142"/>
      <c r="J94" s="142"/>
      <c r="K94" s="142"/>
    </row>
    <row r="95" spans="1:11">
      <c r="A95" s="142"/>
      <c r="B95" s="142"/>
      <c r="C95" s="142"/>
      <c r="D95" s="142"/>
      <c r="E95" s="142"/>
      <c r="F95" s="142"/>
      <c r="G95" s="142"/>
      <c r="H95" s="142"/>
      <c r="I95" s="142"/>
      <c r="J95" s="142"/>
      <c r="K95" s="142"/>
    </row>
    <row r="96" spans="1:11">
      <c r="A96" s="142"/>
      <c r="B96" s="142"/>
      <c r="C96" s="142"/>
      <c r="D96" s="142"/>
      <c r="E96" s="142"/>
      <c r="F96" s="142"/>
      <c r="G96" s="142"/>
      <c r="H96" s="142"/>
      <c r="I96" s="142"/>
      <c r="J96" s="142"/>
      <c r="K96" s="142"/>
    </row>
    <row r="97" spans="1:11">
      <c r="A97" s="142"/>
      <c r="B97" s="142"/>
      <c r="C97" s="142"/>
      <c r="D97" s="142"/>
      <c r="E97" s="142"/>
      <c r="F97" s="142"/>
      <c r="G97" s="142"/>
      <c r="H97" s="142"/>
      <c r="I97" s="142"/>
      <c r="J97" s="142"/>
      <c r="K97" s="142"/>
    </row>
    <row r="98" spans="1:11">
      <c r="A98" s="142"/>
      <c r="B98" s="142"/>
      <c r="C98" s="142"/>
      <c r="D98" s="142"/>
      <c r="E98" s="142"/>
      <c r="F98" s="142"/>
      <c r="G98" s="142"/>
      <c r="H98" s="142"/>
      <c r="I98" s="142"/>
      <c r="J98" s="142"/>
      <c r="K98" s="142"/>
    </row>
    <row r="99" spans="1:11">
      <c r="A99" s="142"/>
      <c r="B99" s="142"/>
      <c r="C99" s="142"/>
      <c r="D99" s="142"/>
      <c r="E99" s="142"/>
      <c r="F99" s="142"/>
      <c r="G99" s="142"/>
      <c r="H99" s="142"/>
      <c r="I99" s="142"/>
      <c r="J99" s="142"/>
      <c r="K99" s="142"/>
    </row>
    <row r="100" spans="1:11">
      <c r="A100" s="142"/>
      <c r="B100" s="142"/>
      <c r="C100" s="142"/>
      <c r="D100" s="142"/>
      <c r="E100" s="142"/>
      <c r="F100" s="142"/>
      <c r="G100" s="142"/>
      <c r="H100" s="142"/>
      <c r="I100" s="142"/>
      <c r="J100" s="142"/>
      <c r="K100" s="142"/>
    </row>
    <row r="101" spans="1:11">
      <c r="A101" s="142"/>
      <c r="B101" s="142"/>
      <c r="C101" s="142"/>
      <c r="D101" s="142"/>
      <c r="E101" s="142"/>
      <c r="F101" s="142"/>
      <c r="G101" s="142"/>
      <c r="H101" s="142"/>
      <c r="I101" s="142"/>
      <c r="J101" s="142"/>
      <c r="K101" s="142"/>
    </row>
    <row r="102" spans="1:11">
      <c r="A102" s="142"/>
      <c r="B102" s="142"/>
      <c r="C102" s="142"/>
      <c r="D102" s="142"/>
      <c r="E102" s="142"/>
      <c r="F102" s="142"/>
      <c r="G102" s="142"/>
      <c r="H102" s="142"/>
      <c r="I102" s="142"/>
      <c r="J102" s="142"/>
      <c r="K102" s="142"/>
    </row>
    <row r="103" spans="1:11">
      <c r="A103" s="142"/>
      <c r="B103" s="142"/>
      <c r="C103" s="142"/>
      <c r="D103" s="142"/>
      <c r="E103" s="142"/>
      <c r="F103" s="142"/>
      <c r="G103" s="142"/>
      <c r="H103" s="142"/>
      <c r="I103" s="142"/>
      <c r="J103" s="142"/>
      <c r="K103" s="142"/>
    </row>
    <row r="104" spans="1:11">
      <c r="A104" s="142"/>
      <c r="B104" s="142"/>
      <c r="C104" s="142"/>
      <c r="D104" s="142"/>
      <c r="E104" s="142"/>
      <c r="F104" s="142"/>
      <c r="G104" s="142"/>
      <c r="H104" s="142"/>
      <c r="I104" s="142"/>
      <c r="J104" s="142"/>
      <c r="K104" s="142"/>
    </row>
    <row r="105" spans="1:11">
      <c r="A105" s="142"/>
      <c r="B105" s="142"/>
      <c r="C105" s="142"/>
      <c r="D105" s="142"/>
      <c r="E105" s="142"/>
      <c r="F105" s="142"/>
      <c r="G105" s="142"/>
      <c r="H105" s="142"/>
      <c r="I105" s="142"/>
      <c r="J105" s="142"/>
      <c r="K105" s="142"/>
    </row>
    <row r="106" spans="1:11">
      <c r="A106" s="142"/>
      <c r="B106" s="142"/>
      <c r="C106" s="142"/>
      <c r="D106" s="142"/>
      <c r="E106" s="142"/>
      <c r="F106" s="142"/>
      <c r="G106" s="142"/>
      <c r="H106" s="142"/>
      <c r="I106" s="142"/>
      <c r="J106" s="142"/>
      <c r="K106" s="142"/>
    </row>
    <row r="107" spans="1:11">
      <c r="A107" s="142"/>
      <c r="B107" s="142"/>
      <c r="C107" s="142"/>
      <c r="D107" s="142"/>
      <c r="E107" s="142"/>
      <c r="F107" s="142"/>
      <c r="G107" s="142"/>
      <c r="H107" s="142"/>
      <c r="I107" s="142"/>
      <c r="J107" s="142"/>
      <c r="K107" s="142"/>
    </row>
    <row r="108" spans="1:11">
      <c r="A108" s="142"/>
      <c r="B108" s="142"/>
      <c r="C108" s="142"/>
      <c r="D108" s="142"/>
      <c r="E108" s="142"/>
      <c r="F108" s="142"/>
      <c r="G108" s="142"/>
      <c r="H108" s="142"/>
      <c r="I108" s="142"/>
      <c r="J108" s="142"/>
      <c r="K108" s="142"/>
    </row>
    <row r="109" spans="1:11">
      <c r="A109" s="142"/>
      <c r="B109" s="142"/>
      <c r="C109" s="142"/>
      <c r="D109" s="142"/>
      <c r="E109" s="142"/>
      <c r="F109" s="142"/>
      <c r="G109" s="142"/>
      <c r="H109" s="142"/>
      <c r="I109" s="142"/>
      <c r="J109" s="142"/>
      <c r="K109" s="142"/>
    </row>
    <row r="110" spans="1:11">
      <c r="A110" s="142"/>
      <c r="B110" s="142"/>
      <c r="C110" s="142"/>
      <c r="D110" s="142"/>
      <c r="E110" s="142"/>
      <c r="F110" s="142"/>
      <c r="G110" s="142"/>
      <c r="H110" s="142"/>
      <c r="I110" s="142"/>
      <c r="J110" s="142"/>
      <c r="K110" s="142"/>
    </row>
    <row r="111" spans="1:11">
      <c r="A111" s="142"/>
      <c r="B111" s="142"/>
      <c r="C111" s="142"/>
      <c r="D111" s="142"/>
      <c r="E111" s="142"/>
      <c r="F111" s="142"/>
      <c r="G111" s="142"/>
      <c r="H111" s="142"/>
      <c r="I111" s="142"/>
      <c r="J111" s="142"/>
      <c r="K111" s="142"/>
    </row>
    <row r="112" spans="1:11">
      <c r="A112" s="142"/>
      <c r="B112" s="142"/>
      <c r="C112" s="142"/>
      <c r="D112" s="142"/>
      <c r="E112" s="142"/>
      <c r="F112" s="142"/>
      <c r="G112" s="142"/>
      <c r="H112" s="142"/>
      <c r="I112" s="142"/>
      <c r="J112" s="142"/>
      <c r="K112" s="142"/>
    </row>
    <row r="113" spans="1:11">
      <c r="A113" s="142"/>
      <c r="B113" s="142"/>
      <c r="C113" s="142"/>
      <c r="D113" s="142"/>
      <c r="E113" s="142"/>
      <c r="F113" s="142"/>
      <c r="G113" s="142"/>
      <c r="H113" s="142"/>
      <c r="I113" s="142"/>
      <c r="J113" s="142"/>
      <c r="K113" s="142"/>
    </row>
    <row r="114" spans="1:11">
      <c r="A114" s="142"/>
      <c r="B114" s="142"/>
      <c r="C114" s="142"/>
      <c r="D114" s="142"/>
      <c r="E114" s="142"/>
      <c r="F114" s="142"/>
      <c r="G114" s="142"/>
      <c r="H114" s="142"/>
      <c r="I114" s="142"/>
      <c r="J114" s="142"/>
      <c r="K114" s="142"/>
    </row>
    <row r="115" spans="1:11">
      <c r="A115" s="142"/>
      <c r="B115" s="142"/>
      <c r="C115" s="142"/>
      <c r="D115" s="142"/>
      <c r="E115" s="142"/>
      <c r="F115" s="142"/>
      <c r="G115" s="142"/>
      <c r="H115" s="142"/>
      <c r="I115" s="142"/>
      <c r="J115" s="142"/>
      <c r="K115" s="142"/>
    </row>
    <row r="116" spans="1:11">
      <c r="A116" s="142"/>
      <c r="B116" s="142"/>
      <c r="C116" s="142"/>
      <c r="D116" s="142"/>
      <c r="E116" s="142"/>
      <c r="F116" s="142"/>
      <c r="G116" s="142"/>
      <c r="H116" s="142"/>
      <c r="I116" s="142"/>
      <c r="J116" s="142"/>
      <c r="K116" s="142"/>
    </row>
    <row r="117" spans="1:11">
      <c r="A117" s="142"/>
      <c r="B117" s="142"/>
      <c r="C117" s="142"/>
      <c r="D117" s="142"/>
      <c r="E117" s="142"/>
      <c r="F117" s="142"/>
      <c r="G117" s="142"/>
      <c r="H117" s="142"/>
      <c r="I117" s="142"/>
      <c r="J117" s="142"/>
      <c r="K117" s="142"/>
    </row>
    <row r="118" spans="1:11">
      <c r="A118" s="142"/>
      <c r="B118" s="142"/>
      <c r="C118" s="142"/>
      <c r="D118" s="142"/>
      <c r="E118" s="142"/>
      <c r="F118" s="142"/>
      <c r="G118" s="142"/>
      <c r="H118" s="142"/>
      <c r="I118" s="142"/>
      <c r="J118" s="142"/>
      <c r="K118" s="142"/>
    </row>
    <row r="119" spans="1:11">
      <c r="A119" s="142"/>
      <c r="B119" s="142"/>
      <c r="C119" s="142"/>
      <c r="D119" s="142"/>
      <c r="E119" s="142"/>
      <c r="F119" s="142"/>
      <c r="G119" s="142"/>
      <c r="H119" s="142"/>
      <c r="I119" s="142"/>
      <c r="J119" s="142"/>
      <c r="K119" s="142"/>
    </row>
    <row r="120" spans="1:11">
      <c r="A120" s="142"/>
      <c r="B120" s="142"/>
      <c r="C120" s="142"/>
      <c r="D120" s="142"/>
      <c r="E120" s="142"/>
      <c r="F120" s="142"/>
      <c r="G120" s="142"/>
      <c r="H120" s="142"/>
      <c r="I120" s="142"/>
      <c r="J120" s="142"/>
      <c r="K120" s="142"/>
    </row>
    <row r="121" spans="1:11">
      <c r="A121" s="142"/>
      <c r="B121" s="142"/>
      <c r="C121" s="142"/>
      <c r="D121" s="142"/>
      <c r="E121" s="142"/>
      <c r="F121" s="142"/>
      <c r="G121" s="142"/>
      <c r="H121" s="142"/>
      <c r="I121" s="142"/>
      <c r="J121" s="142"/>
      <c r="K121" s="142"/>
    </row>
    <row r="122" spans="1:11">
      <c r="A122" s="142"/>
      <c r="B122" s="142"/>
      <c r="C122" s="142"/>
      <c r="D122" s="142"/>
      <c r="E122" s="142"/>
      <c r="F122" s="142"/>
      <c r="G122" s="142"/>
      <c r="H122" s="142"/>
      <c r="I122" s="142"/>
      <c r="J122" s="142"/>
      <c r="K122" s="142"/>
    </row>
    <row r="123" spans="1:11">
      <c r="A123" s="142"/>
      <c r="B123" s="142"/>
      <c r="C123" s="142"/>
      <c r="D123" s="142"/>
      <c r="E123" s="142"/>
      <c r="F123" s="142"/>
      <c r="G123" s="142"/>
      <c r="H123" s="142"/>
      <c r="I123" s="142"/>
      <c r="J123" s="142"/>
      <c r="K123" s="142"/>
    </row>
    <row r="124" spans="1:11">
      <c r="A124" s="142"/>
      <c r="B124" s="142"/>
      <c r="C124" s="142"/>
      <c r="D124" s="142"/>
      <c r="E124" s="142"/>
      <c r="F124" s="142"/>
      <c r="G124" s="142"/>
      <c r="H124" s="142"/>
      <c r="I124" s="142"/>
      <c r="J124" s="142"/>
      <c r="K124" s="142"/>
    </row>
    <row r="125" spans="1:11">
      <c r="A125" s="142"/>
      <c r="B125" s="142"/>
      <c r="C125" s="142"/>
      <c r="D125" s="142"/>
      <c r="E125" s="142"/>
      <c r="F125" s="142"/>
      <c r="G125" s="142"/>
      <c r="H125" s="142"/>
      <c r="I125" s="142"/>
      <c r="J125" s="142"/>
      <c r="K125" s="142"/>
    </row>
    <row r="126" spans="1:11">
      <c r="A126" s="142"/>
      <c r="B126" s="142"/>
      <c r="C126" s="142"/>
      <c r="D126" s="142"/>
      <c r="E126" s="142"/>
      <c r="F126" s="142"/>
      <c r="G126" s="142"/>
      <c r="H126" s="142"/>
      <c r="I126" s="142"/>
      <c r="J126" s="142"/>
      <c r="K126" s="142"/>
    </row>
    <row r="127" spans="1:11">
      <c r="A127" s="142"/>
      <c r="B127" s="142"/>
      <c r="C127" s="142"/>
      <c r="D127" s="142"/>
      <c r="E127" s="142"/>
      <c r="F127" s="142"/>
      <c r="G127" s="142"/>
      <c r="H127" s="142"/>
      <c r="I127" s="142"/>
      <c r="J127" s="142"/>
      <c r="K127" s="142"/>
    </row>
    <row r="128" spans="1:11">
      <c r="A128" s="142"/>
      <c r="B128" s="142"/>
      <c r="C128" s="142"/>
      <c r="D128" s="142"/>
      <c r="E128" s="142"/>
      <c r="F128" s="142"/>
      <c r="G128" s="142"/>
      <c r="H128" s="142"/>
      <c r="I128" s="142"/>
      <c r="J128" s="142"/>
      <c r="K128" s="142"/>
    </row>
    <row r="129" spans="1:11">
      <c r="A129" s="142"/>
      <c r="B129" s="142"/>
      <c r="C129" s="142"/>
      <c r="D129" s="142"/>
      <c r="E129" s="142"/>
      <c r="F129" s="142"/>
      <c r="G129" s="142"/>
      <c r="H129" s="142"/>
      <c r="I129" s="142"/>
      <c r="J129" s="142"/>
      <c r="K129" s="142"/>
    </row>
    <row r="130" spans="1:11">
      <c r="A130" s="142"/>
      <c r="B130" s="142"/>
      <c r="C130" s="142"/>
      <c r="D130" s="142"/>
      <c r="E130" s="142"/>
      <c r="F130" s="142"/>
      <c r="G130" s="142"/>
      <c r="H130" s="142"/>
      <c r="I130" s="142"/>
      <c r="J130" s="142"/>
      <c r="K130" s="142"/>
    </row>
    <row r="131" spans="1:11">
      <c r="A131" s="142"/>
      <c r="B131" s="142"/>
      <c r="C131" s="142"/>
      <c r="D131" s="142"/>
      <c r="E131" s="142"/>
      <c r="F131" s="142"/>
      <c r="G131" s="142"/>
      <c r="H131" s="142"/>
      <c r="I131" s="142"/>
      <c r="J131" s="142"/>
      <c r="K131" s="142"/>
    </row>
    <row r="132" spans="1:11">
      <c r="A132" s="142"/>
      <c r="B132" s="142"/>
      <c r="C132" s="142"/>
      <c r="D132" s="142"/>
      <c r="E132" s="142"/>
      <c r="F132" s="142"/>
      <c r="G132" s="142"/>
      <c r="H132" s="142"/>
      <c r="I132" s="142"/>
      <c r="J132" s="142"/>
      <c r="K132" s="142"/>
    </row>
    <row r="133" spans="1:11">
      <c r="A133" s="142"/>
      <c r="B133" s="142"/>
      <c r="C133" s="142"/>
      <c r="D133" s="142"/>
      <c r="E133" s="142"/>
      <c r="F133" s="142"/>
      <c r="G133" s="142"/>
      <c r="H133" s="142"/>
      <c r="I133" s="142"/>
      <c r="J133" s="142"/>
      <c r="K133" s="142"/>
    </row>
    <row r="134" spans="1:11">
      <c r="A134" s="142"/>
      <c r="B134" s="142"/>
      <c r="C134" s="142"/>
      <c r="D134" s="142"/>
      <c r="E134" s="142"/>
      <c r="F134" s="142"/>
      <c r="G134" s="142"/>
      <c r="H134" s="142"/>
      <c r="I134" s="142"/>
      <c r="J134" s="142"/>
      <c r="K134" s="142"/>
    </row>
    <row r="135" spans="1:11">
      <c r="A135" s="142"/>
      <c r="B135" s="142"/>
      <c r="C135" s="142"/>
      <c r="D135" s="142"/>
      <c r="E135" s="142"/>
      <c r="F135" s="142"/>
      <c r="G135" s="142"/>
      <c r="H135" s="142"/>
      <c r="I135" s="142"/>
      <c r="J135" s="142"/>
      <c r="K135" s="142"/>
    </row>
    <row r="136" spans="1:11">
      <c r="A136" s="142"/>
      <c r="B136" s="142"/>
      <c r="C136" s="142"/>
      <c r="D136" s="142"/>
      <c r="E136" s="142"/>
      <c r="F136" s="142"/>
      <c r="G136" s="142"/>
      <c r="H136" s="142"/>
      <c r="I136" s="142"/>
      <c r="J136" s="142"/>
      <c r="K136" s="142"/>
    </row>
    <row r="137" spans="1:11">
      <c r="A137" s="142"/>
      <c r="B137" s="142"/>
      <c r="C137" s="142"/>
      <c r="D137" s="142"/>
      <c r="E137" s="142"/>
      <c r="F137" s="142"/>
      <c r="G137" s="142"/>
      <c r="H137" s="142"/>
      <c r="I137" s="142"/>
      <c r="J137" s="142"/>
      <c r="K137" s="142"/>
    </row>
    <row r="138" spans="1:11">
      <c r="A138" s="142"/>
      <c r="B138" s="142"/>
      <c r="C138" s="142"/>
      <c r="D138" s="142"/>
      <c r="E138" s="142"/>
      <c r="F138" s="142"/>
      <c r="G138" s="142"/>
      <c r="H138" s="142"/>
      <c r="I138" s="142"/>
      <c r="J138" s="142"/>
      <c r="K138" s="142"/>
    </row>
    <row r="139" spans="1:11">
      <c r="A139" s="142"/>
      <c r="B139" s="142"/>
      <c r="C139" s="142"/>
      <c r="D139" s="142"/>
      <c r="E139" s="142"/>
      <c r="F139" s="142"/>
      <c r="G139" s="142"/>
      <c r="H139" s="142"/>
      <c r="I139" s="142"/>
      <c r="J139" s="142"/>
      <c r="K139" s="142"/>
    </row>
    <row r="140" spans="1:11">
      <c r="A140" s="142"/>
      <c r="B140" s="142"/>
      <c r="C140" s="142"/>
      <c r="D140" s="142"/>
      <c r="E140" s="142"/>
      <c r="F140" s="142"/>
      <c r="G140" s="142"/>
      <c r="H140" s="142"/>
      <c r="I140" s="142"/>
      <c r="J140" s="142"/>
      <c r="K140" s="142"/>
    </row>
    <row r="141" spans="1:11">
      <c r="A141" s="142"/>
      <c r="B141" s="142"/>
      <c r="C141" s="142"/>
      <c r="D141" s="142"/>
      <c r="E141" s="142"/>
      <c r="F141" s="142"/>
      <c r="G141" s="142"/>
      <c r="H141" s="142"/>
      <c r="I141" s="142"/>
      <c r="J141" s="142"/>
      <c r="K141" s="142"/>
    </row>
    <row r="142" spans="1:11">
      <c r="A142" s="142"/>
      <c r="B142" s="142"/>
      <c r="C142" s="142"/>
      <c r="D142" s="142"/>
      <c r="E142" s="142"/>
      <c r="F142" s="142"/>
      <c r="G142" s="142"/>
      <c r="H142" s="142"/>
      <c r="I142" s="142"/>
      <c r="J142" s="142"/>
      <c r="K142" s="142"/>
    </row>
    <row r="143" spans="1:11">
      <c r="A143" s="142"/>
      <c r="B143" s="142"/>
      <c r="C143" s="142"/>
      <c r="D143" s="142"/>
      <c r="E143" s="142"/>
      <c r="F143" s="142"/>
      <c r="G143" s="142"/>
      <c r="H143" s="142"/>
      <c r="I143" s="142"/>
      <c r="J143" s="142"/>
      <c r="K143" s="142"/>
    </row>
    <row r="144" spans="1:11">
      <c r="A144" s="142"/>
      <c r="B144" s="142"/>
      <c r="C144" s="142"/>
      <c r="D144" s="142"/>
      <c r="E144" s="142"/>
      <c r="F144" s="142"/>
      <c r="G144" s="142"/>
      <c r="H144" s="142"/>
      <c r="I144" s="142"/>
      <c r="J144" s="142"/>
      <c r="K144" s="142"/>
    </row>
    <row r="145" spans="1:11">
      <c r="A145" s="142"/>
      <c r="B145" s="142"/>
      <c r="C145" s="142"/>
      <c r="D145" s="142"/>
      <c r="E145" s="142"/>
      <c r="F145" s="142"/>
      <c r="G145" s="142"/>
      <c r="H145" s="142"/>
      <c r="I145" s="142"/>
      <c r="J145" s="142"/>
      <c r="K145" s="142"/>
    </row>
    <row r="146" spans="1:11">
      <c r="A146" s="142"/>
      <c r="B146" s="142"/>
      <c r="C146" s="142"/>
      <c r="D146" s="142"/>
      <c r="E146" s="142"/>
      <c r="F146" s="142"/>
      <c r="G146" s="142"/>
      <c r="H146" s="142"/>
      <c r="I146" s="142"/>
      <c r="J146" s="142"/>
      <c r="K146" s="142"/>
    </row>
    <row r="147" spans="1:11">
      <c r="A147" s="142"/>
      <c r="B147" s="142"/>
      <c r="C147" s="142"/>
      <c r="D147" s="142"/>
      <c r="E147" s="142"/>
      <c r="F147" s="142"/>
      <c r="G147" s="142"/>
      <c r="H147" s="142"/>
      <c r="I147" s="142"/>
      <c r="J147" s="142"/>
      <c r="K147" s="142"/>
    </row>
    <row r="148" spans="1:11">
      <c r="A148" s="142"/>
      <c r="B148" s="142"/>
      <c r="C148" s="142"/>
      <c r="D148" s="142"/>
      <c r="E148" s="142"/>
      <c r="F148" s="142"/>
      <c r="G148" s="142"/>
      <c r="H148" s="142"/>
      <c r="I148" s="142"/>
      <c r="J148" s="142"/>
      <c r="K148" s="142"/>
    </row>
    <row r="149" spans="1:11">
      <c r="A149" s="142"/>
      <c r="B149" s="142"/>
      <c r="C149" s="142"/>
      <c r="D149" s="142"/>
      <c r="E149" s="142"/>
      <c r="F149" s="142"/>
      <c r="G149" s="142"/>
      <c r="H149" s="142"/>
      <c r="I149" s="142"/>
      <c r="J149" s="142"/>
      <c r="K149" s="142"/>
    </row>
    <row r="150" spans="1:11">
      <c r="A150" s="142"/>
      <c r="B150" s="142"/>
      <c r="C150" s="142"/>
      <c r="D150" s="142"/>
      <c r="E150" s="142"/>
      <c r="F150" s="142"/>
      <c r="G150" s="142"/>
      <c r="H150" s="142"/>
      <c r="I150" s="142"/>
      <c r="J150" s="142"/>
      <c r="K150" s="142"/>
    </row>
    <row r="151" spans="1:11">
      <c r="A151" s="142"/>
      <c r="B151" s="142"/>
      <c r="C151" s="142"/>
      <c r="D151" s="142"/>
      <c r="E151" s="142"/>
      <c r="F151" s="142"/>
      <c r="G151" s="142"/>
      <c r="H151" s="142"/>
      <c r="I151" s="142"/>
      <c r="J151" s="142"/>
      <c r="K151" s="142"/>
    </row>
    <row r="152" spans="1:11">
      <c r="A152" s="142"/>
      <c r="B152" s="142"/>
      <c r="C152" s="142"/>
      <c r="D152" s="142"/>
      <c r="E152" s="142"/>
      <c r="F152" s="142"/>
      <c r="G152" s="142"/>
      <c r="H152" s="142"/>
      <c r="I152" s="142"/>
      <c r="J152" s="142"/>
      <c r="K152" s="142"/>
    </row>
    <row r="153" spans="1:11">
      <c r="A153" s="142"/>
      <c r="B153" s="142"/>
      <c r="C153" s="142"/>
      <c r="D153" s="142"/>
      <c r="E153" s="142"/>
      <c r="F153" s="142"/>
      <c r="G153" s="142"/>
      <c r="H153" s="142"/>
      <c r="I153" s="142"/>
      <c r="J153" s="142"/>
      <c r="K153" s="142"/>
    </row>
    <row r="154" spans="1:11">
      <c r="A154" s="142"/>
      <c r="B154" s="142"/>
      <c r="C154" s="142"/>
      <c r="D154" s="142"/>
      <c r="E154" s="142"/>
      <c r="F154" s="142"/>
      <c r="G154" s="142"/>
      <c r="H154" s="142"/>
      <c r="I154" s="142"/>
      <c r="J154" s="142"/>
      <c r="K154" s="142"/>
    </row>
    <row r="155" spans="1:11">
      <c r="A155" s="142"/>
      <c r="B155" s="142"/>
      <c r="C155" s="142"/>
      <c r="D155" s="142"/>
      <c r="E155" s="142"/>
      <c r="F155" s="142"/>
      <c r="G155" s="142"/>
      <c r="H155" s="142"/>
      <c r="I155" s="142"/>
      <c r="J155" s="142"/>
      <c r="K155" s="142"/>
    </row>
    <row r="156" spans="1:11">
      <c r="A156" s="142"/>
      <c r="B156" s="142"/>
      <c r="C156" s="142"/>
      <c r="D156" s="142"/>
      <c r="E156" s="142"/>
      <c r="F156" s="142"/>
      <c r="G156" s="142"/>
      <c r="H156" s="142"/>
      <c r="I156" s="142"/>
      <c r="J156" s="142"/>
      <c r="K156" s="142"/>
    </row>
    <row r="157" spans="1:11">
      <c r="A157" s="142"/>
      <c r="B157" s="142"/>
      <c r="C157" s="142"/>
      <c r="D157" s="142"/>
      <c r="E157" s="142"/>
      <c r="F157" s="142"/>
      <c r="G157" s="142"/>
      <c r="H157" s="142"/>
      <c r="I157" s="142"/>
      <c r="J157" s="142"/>
      <c r="K157" s="142"/>
    </row>
    <row r="158" spans="1:11">
      <c r="A158" s="142"/>
      <c r="B158" s="142"/>
      <c r="C158" s="142"/>
      <c r="D158" s="142"/>
      <c r="E158" s="142"/>
      <c r="F158" s="142"/>
      <c r="G158" s="142"/>
      <c r="H158" s="142"/>
      <c r="I158" s="142"/>
      <c r="J158" s="142"/>
      <c r="K158" s="142"/>
    </row>
    <row r="159" spans="1:11">
      <c r="A159" s="142"/>
      <c r="B159" s="142"/>
      <c r="C159" s="142"/>
      <c r="D159" s="142"/>
      <c r="E159" s="142"/>
      <c r="F159" s="142"/>
      <c r="G159" s="142"/>
      <c r="H159" s="142"/>
      <c r="I159" s="142"/>
      <c r="J159" s="142"/>
      <c r="K159" s="142"/>
    </row>
    <row r="160" spans="1:11">
      <c r="A160" s="142"/>
      <c r="B160" s="142"/>
      <c r="C160" s="142"/>
      <c r="D160" s="142"/>
      <c r="E160" s="142"/>
      <c r="F160" s="142"/>
      <c r="G160" s="142"/>
      <c r="H160" s="142"/>
      <c r="I160" s="142"/>
      <c r="J160" s="142"/>
      <c r="K160" s="142"/>
    </row>
    <row r="161" spans="1:11">
      <c r="A161" s="142"/>
      <c r="B161" s="142"/>
      <c r="C161" s="142"/>
      <c r="D161" s="142"/>
      <c r="E161" s="142"/>
      <c r="F161" s="142"/>
      <c r="G161" s="142"/>
      <c r="H161" s="142"/>
      <c r="I161" s="142"/>
      <c r="J161" s="142"/>
      <c r="K161" s="142"/>
    </row>
    <row r="162" spans="1:11">
      <c r="A162" s="142"/>
      <c r="B162" s="142"/>
      <c r="C162" s="142"/>
      <c r="D162" s="142"/>
      <c r="E162" s="142"/>
      <c r="F162" s="142"/>
      <c r="G162" s="142"/>
      <c r="H162" s="142"/>
      <c r="I162" s="142"/>
      <c r="J162" s="142"/>
      <c r="K162" s="142"/>
    </row>
    <row r="163" spans="1:11">
      <c r="A163" s="142"/>
      <c r="B163" s="142"/>
      <c r="C163" s="142"/>
      <c r="D163" s="142"/>
      <c r="E163" s="142"/>
      <c r="F163" s="142"/>
      <c r="G163" s="142"/>
      <c r="H163" s="142"/>
      <c r="I163" s="142"/>
      <c r="J163" s="142"/>
      <c r="K163" s="142"/>
    </row>
    <row r="164" spans="1:11">
      <c r="A164" s="142"/>
      <c r="B164" s="142"/>
      <c r="C164" s="142"/>
      <c r="D164" s="142"/>
      <c r="E164" s="142"/>
      <c r="F164" s="142"/>
      <c r="G164" s="142"/>
      <c r="H164" s="142"/>
      <c r="I164" s="142"/>
      <c r="J164" s="142"/>
      <c r="K164" s="142"/>
    </row>
    <row r="165" spans="1:11">
      <c r="A165" s="142"/>
      <c r="B165" s="142"/>
      <c r="C165" s="142"/>
      <c r="D165" s="142"/>
      <c r="E165" s="142"/>
      <c r="F165" s="142"/>
      <c r="G165" s="142"/>
      <c r="H165" s="142"/>
      <c r="I165" s="142"/>
      <c r="J165" s="142"/>
      <c r="K165" s="142"/>
    </row>
  </sheetData>
  <mergeCells count="45">
    <mergeCell ref="A4:K4"/>
    <mergeCell ref="A1:K1"/>
    <mergeCell ref="C2:D2"/>
    <mergeCell ref="F2:G2"/>
    <mergeCell ref="C3:G3"/>
    <mergeCell ref="J3:K3"/>
    <mergeCell ref="B14:H14"/>
    <mergeCell ref="C5:G5"/>
    <mergeCell ref="J5:K5"/>
    <mergeCell ref="B6:G6"/>
    <mergeCell ref="I6:K6"/>
    <mergeCell ref="B7:G7"/>
    <mergeCell ref="I7:K7"/>
    <mergeCell ref="A8:K8"/>
    <mergeCell ref="J9:K9"/>
    <mergeCell ref="A10:B10"/>
    <mergeCell ref="J10:K10"/>
    <mergeCell ref="A12:K12"/>
    <mergeCell ref="B15:H15"/>
    <mergeCell ref="B16:H16"/>
    <mergeCell ref="A17:F17"/>
    <mergeCell ref="A18:F18"/>
    <mergeCell ref="A19:F19"/>
    <mergeCell ref="A31:F31"/>
    <mergeCell ref="B20:H20"/>
    <mergeCell ref="B21:H21"/>
    <mergeCell ref="B22:H22"/>
    <mergeCell ref="A23:F23"/>
    <mergeCell ref="A24:F24"/>
    <mergeCell ref="A25:F25"/>
    <mergeCell ref="B26:H26"/>
    <mergeCell ref="B27:H27"/>
    <mergeCell ref="B28:H28"/>
    <mergeCell ref="A29:F29"/>
    <mergeCell ref="A30:F30"/>
    <mergeCell ref="A49:K50"/>
    <mergeCell ref="A46:K48"/>
    <mergeCell ref="A45:K45"/>
    <mergeCell ref="A32:K32"/>
    <mergeCell ref="A34:K34"/>
    <mergeCell ref="A35:J35"/>
    <mergeCell ref="A36:K36"/>
    <mergeCell ref="A39:K39"/>
    <mergeCell ref="B40:K40"/>
    <mergeCell ref="A33:K33"/>
  </mergeCells>
  <hyperlinks>
    <hyperlink ref="B42" r:id="rId1" xr:uid="{0E8A11E6-DE5C-47CF-AB5D-E1877133799A}"/>
  </hyperlinks>
  <pageMargins left="0.25" right="0.25" top="0.75" bottom="0.75" header="0.3" footer="0.3"/>
  <pageSetup paperSize="5" orientation="portrait" r:id="rId2"/>
  <headerFooter differentFirst="1">
    <oddHeader xml:space="preserve">&amp;C&amp;"Times New Roman,Regular"&amp;10Connecticut Department of Transportation&amp;11
CLA-12: Request to Sublet&amp;R&amp;"Times New Roman,Regular"
</oddHeader>
    <firstHeader xml:space="preserve">&amp;C&amp;"Times New Roman,Regular"Connecticut Department of Transportation
CLA-12: Request to Sublet Form &amp;R
</firstHeader>
    <firstFooter xml:space="preserve">&amp;L&amp;"Times New Roman,Regular"&amp;9
Reviewed by DCO: </first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2EDB984E-54D2-4EF1-BFC7-63C5721262A8}">
          <x14:formula1>
            <xm:f>Data!$A$20:$A$25</xm:f>
          </x14:formula1>
          <xm:sqref>A35:J35</xm:sqref>
        </x14:dataValidation>
        <x14:dataValidation type="list" allowBlank="1" showInputMessage="1" showErrorMessage="1" xr:uid="{57CFC124-3FFF-44E6-9DDA-CCDC07965BC3}">
          <x14:formula1>
            <xm:f>Data!$A$11:$A$13</xm:f>
          </x14:formula1>
          <xm:sqref>G29:G30 G23:G24 G17:G18</xm:sqref>
        </x14:dataValidation>
        <x14:dataValidation type="list" allowBlank="1" showInputMessage="1" showErrorMessage="1" xr:uid="{3B34C570-F420-4B50-919C-4343EDEC82FC}">
          <x14:formula1>
            <xm:f>Data!$G$17:$G$18</xm:f>
          </x14:formula1>
          <xm:sqref>G19 G31 G25</xm:sqref>
        </x14:dataValidation>
        <x14:dataValidation type="list" allowBlank="1" showInputMessage="1" showErrorMessage="1" xr:uid="{E8171175-F9A1-4AD3-83A6-7EB52B37A8D9}">
          <x14:formula1>
            <xm:f>Data!$A$33:$A$34</xm:f>
          </x14:formula1>
          <xm:sqref>A37:A38 A40:A42</xm:sqref>
        </x14:dataValidation>
        <x14:dataValidation type="list" allowBlank="1" showInputMessage="1" showErrorMessage="1" xr:uid="{DF346D54-2BB6-4CB7-A4EC-FEEE93AC5DBA}">
          <x14:formula1>
            <xm:f>Data!$K$8:$K$10</xm:f>
          </x14:formula1>
          <xm:sqref>D13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F8586-6EE4-4914-8499-78FF92D1D220}">
  <sheetPr codeName="Sheet2"/>
  <dimension ref="A1:K165"/>
  <sheetViews>
    <sheetView topLeftCell="A37" zoomScale="130" zoomScaleNormal="130" workbookViewId="0">
      <selection activeCell="B41" sqref="B41:K41"/>
    </sheetView>
  </sheetViews>
  <sheetFormatPr defaultColWidth="9.140625" defaultRowHeight="15"/>
  <cols>
    <col min="8" max="8" width="9.140625" customWidth="1"/>
  </cols>
  <sheetData>
    <row r="1" spans="1:11" ht="15" customHeight="1">
      <c r="A1" s="304" t="s">
        <v>2</v>
      </c>
      <c r="B1" s="334"/>
      <c r="C1" s="334"/>
      <c r="D1" s="334"/>
      <c r="E1" s="334"/>
      <c r="F1" s="334"/>
      <c r="G1" s="334"/>
      <c r="H1" s="334"/>
      <c r="I1" s="334"/>
      <c r="J1" s="334"/>
      <c r="K1" s="334"/>
    </row>
    <row r="2" spans="1:11" ht="15" customHeight="1">
      <c r="A2" s="1" t="s">
        <v>4</v>
      </c>
      <c r="B2" s="148"/>
      <c r="C2" s="340"/>
      <c r="D2" s="340"/>
      <c r="E2" s="170" t="s">
        <v>193</v>
      </c>
      <c r="F2" s="340"/>
      <c r="G2" s="340"/>
      <c r="H2" s="170" t="s">
        <v>5</v>
      </c>
      <c r="I2" s="141"/>
      <c r="J2" s="148"/>
      <c r="K2" s="149"/>
    </row>
    <row r="3" spans="1:11" ht="15" customHeight="1">
      <c r="A3" s="2" t="s">
        <v>7</v>
      </c>
      <c r="B3" s="147"/>
      <c r="C3" s="332"/>
      <c r="D3" s="332"/>
      <c r="E3" s="332"/>
      <c r="F3" s="332"/>
      <c r="G3" s="332"/>
      <c r="H3" s="171" t="s">
        <v>6</v>
      </c>
      <c r="I3" s="8"/>
      <c r="J3" s="341"/>
      <c r="K3" s="342"/>
    </row>
    <row r="4" spans="1:11" ht="15" customHeight="1">
      <c r="A4" s="304" t="s">
        <v>8</v>
      </c>
      <c r="B4" s="334"/>
      <c r="C4" s="334"/>
      <c r="D4" s="334"/>
      <c r="E4" s="334"/>
      <c r="F4" s="334"/>
      <c r="G4" s="334"/>
      <c r="H4" s="334"/>
      <c r="I4" s="334"/>
      <c r="J4" s="334"/>
      <c r="K4" s="334"/>
    </row>
    <row r="5" spans="1:11" ht="15" customHeight="1">
      <c r="A5" s="1" t="s">
        <v>9</v>
      </c>
      <c r="B5" s="148"/>
      <c r="C5" s="326"/>
      <c r="D5" s="326"/>
      <c r="E5" s="326"/>
      <c r="F5" s="326"/>
      <c r="G5" s="326"/>
      <c r="H5" s="148" t="s">
        <v>10</v>
      </c>
      <c r="I5" s="148"/>
      <c r="J5" s="329"/>
      <c r="K5" s="330"/>
    </row>
    <row r="6" spans="1:11" ht="15" customHeight="1">
      <c r="A6" s="151" t="s">
        <v>194</v>
      </c>
      <c r="B6" s="289"/>
      <c r="C6" s="289"/>
      <c r="D6" s="289"/>
      <c r="E6" s="289"/>
      <c r="F6" s="289"/>
      <c r="G6" s="289"/>
      <c r="H6" s="138" t="s">
        <v>195</v>
      </c>
      <c r="I6" s="232"/>
      <c r="J6" s="232"/>
      <c r="K6" s="316"/>
    </row>
    <row r="7" spans="1:11" ht="15" customHeight="1">
      <c r="A7" s="4" t="s">
        <v>11</v>
      </c>
      <c r="B7" s="331"/>
      <c r="C7" s="331"/>
      <c r="D7" s="331"/>
      <c r="E7" s="331"/>
      <c r="F7" s="331"/>
      <c r="G7" s="331"/>
      <c r="H7" s="147" t="s">
        <v>12</v>
      </c>
      <c r="I7" s="332"/>
      <c r="J7" s="332"/>
      <c r="K7" s="333"/>
    </row>
    <row r="8" spans="1:11" ht="15" customHeight="1">
      <c r="A8" s="304" t="s">
        <v>15</v>
      </c>
      <c r="B8" s="334"/>
      <c r="C8" s="334"/>
      <c r="D8" s="334"/>
      <c r="E8" s="334"/>
      <c r="F8" s="334"/>
      <c r="G8" s="334"/>
      <c r="H8" s="334"/>
      <c r="I8" s="334"/>
      <c r="J8" s="334"/>
      <c r="K8" s="334"/>
    </row>
    <row r="9" spans="1:11" ht="15" customHeight="1">
      <c r="A9" s="1" t="s">
        <v>16</v>
      </c>
      <c r="B9" s="141"/>
      <c r="C9" s="148" t="s">
        <v>217</v>
      </c>
      <c r="D9" s="141"/>
      <c r="E9" s="148" t="s">
        <v>22</v>
      </c>
      <c r="F9" s="28"/>
      <c r="G9" s="141"/>
      <c r="H9" s="141"/>
      <c r="I9" s="141"/>
      <c r="J9" s="335"/>
      <c r="K9" s="336"/>
    </row>
    <row r="10" spans="1:11" ht="15" customHeight="1">
      <c r="A10" s="337" t="s">
        <v>218</v>
      </c>
      <c r="B10" s="232"/>
      <c r="C10" s="364"/>
      <c r="D10" s="364"/>
      <c r="E10" s="138" t="s">
        <v>197</v>
      </c>
      <c r="G10" s="142"/>
      <c r="H10" s="142"/>
      <c r="I10" s="142"/>
      <c r="J10" s="338"/>
      <c r="K10" s="339"/>
    </row>
    <row r="11" spans="1:11" ht="15" customHeight="1">
      <c r="A11" s="26"/>
      <c r="B11" s="25"/>
      <c r="C11" s="25"/>
      <c r="D11" s="25"/>
      <c r="E11" s="147" t="s">
        <v>198</v>
      </c>
      <c r="F11" s="32"/>
      <c r="G11" s="147"/>
      <c r="H11" s="8"/>
      <c r="I11" s="8"/>
      <c r="J11" s="21"/>
      <c r="K11" s="22"/>
    </row>
    <row r="12" spans="1:11" ht="15" customHeight="1">
      <c r="A12" s="304" t="s">
        <v>199</v>
      </c>
      <c r="B12" s="304"/>
      <c r="C12" s="304"/>
      <c r="D12" s="304"/>
      <c r="E12" s="304"/>
      <c r="F12" s="304"/>
      <c r="G12" s="304"/>
      <c r="H12" s="304"/>
      <c r="I12" s="304"/>
      <c r="J12" s="304"/>
      <c r="K12" s="304"/>
    </row>
    <row r="13" spans="1:11" ht="15" customHeight="1">
      <c r="A13" s="1" t="s">
        <v>28</v>
      </c>
      <c r="B13" s="148"/>
      <c r="C13" s="148"/>
      <c r="D13" s="148">
        <v>1</v>
      </c>
      <c r="E13" s="148"/>
      <c r="F13" s="148"/>
      <c r="G13" s="148"/>
      <c r="H13" s="148"/>
      <c r="I13" s="148"/>
      <c r="J13" s="148"/>
      <c r="K13" s="149"/>
    </row>
    <row r="14" spans="1:11" ht="15" customHeight="1">
      <c r="A14" s="3" t="s">
        <v>200</v>
      </c>
      <c r="B14" s="363"/>
      <c r="C14" s="363"/>
      <c r="D14" s="363"/>
      <c r="E14" s="363"/>
      <c r="F14" s="363"/>
      <c r="G14" s="363"/>
      <c r="H14" s="363"/>
      <c r="I14" s="28"/>
      <c r="J14" s="28"/>
      <c r="K14" s="29"/>
    </row>
    <row r="15" spans="1:11" ht="15" customHeight="1">
      <c r="A15" s="152" t="s">
        <v>194</v>
      </c>
      <c r="B15" s="277"/>
      <c r="C15" s="277"/>
      <c r="D15" s="277"/>
      <c r="E15" s="277"/>
      <c r="F15" s="277"/>
      <c r="G15" s="277"/>
      <c r="H15" s="277"/>
      <c r="I15" s="5"/>
      <c r="J15" s="5"/>
      <c r="K15" s="24"/>
    </row>
    <row r="16" spans="1:11" ht="15" customHeight="1">
      <c r="A16" s="152" t="s">
        <v>11</v>
      </c>
      <c r="B16" s="277"/>
      <c r="C16" s="277"/>
      <c r="D16" s="277"/>
      <c r="E16" s="277"/>
      <c r="F16" s="277"/>
      <c r="G16" s="277"/>
      <c r="H16" s="277"/>
      <c r="I16" s="5"/>
      <c r="J16" s="5"/>
      <c r="K16" s="23"/>
    </row>
    <row r="17" spans="1:11" ht="15" customHeight="1">
      <c r="A17" s="322" t="s">
        <v>219</v>
      </c>
      <c r="B17" s="323"/>
      <c r="C17" s="323"/>
      <c r="D17" s="323"/>
      <c r="E17" s="323"/>
      <c r="F17" s="323"/>
      <c r="G17" s="54"/>
      <c r="H17" s="153"/>
      <c r="I17" s="153"/>
      <c r="J17" s="5"/>
      <c r="K17" s="23"/>
    </row>
    <row r="18" spans="1:11" ht="15" customHeight="1">
      <c r="A18" s="322" t="s">
        <v>202</v>
      </c>
      <c r="B18" s="323"/>
      <c r="C18" s="323"/>
      <c r="D18" s="323"/>
      <c r="E18" s="323"/>
      <c r="F18" s="323"/>
      <c r="G18" s="54"/>
      <c r="H18" s="153"/>
      <c r="K18" s="30"/>
    </row>
    <row r="19" spans="1:11" s="13" customFormat="1" ht="13.5" customHeight="1">
      <c r="A19" s="327" t="s">
        <v>203</v>
      </c>
      <c r="B19" s="328"/>
      <c r="C19" s="328"/>
      <c r="D19" s="328"/>
      <c r="E19" s="328"/>
      <c r="F19" s="328"/>
      <c r="G19" s="362"/>
      <c r="H19" s="362"/>
      <c r="I19" s="362"/>
      <c r="J19" s="362"/>
      <c r="K19" s="20"/>
    </row>
    <row r="20" spans="1:11" ht="15" customHeight="1">
      <c r="A20" s="27" t="s">
        <v>204</v>
      </c>
      <c r="B20" s="321"/>
      <c r="C20" s="321"/>
      <c r="D20" s="321"/>
      <c r="E20" s="321"/>
      <c r="F20" s="321"/>
      <c r="G20" s="321"/>
      <c r="H20" s="321"/>
      <c r="K20" s="30"/>
    </row>
    <row r="21" spans="1:11" ht="15" customHeight="1">
      <c r="A21" s="152" t="s">
        <v>194</v>
      </c>
      <c r="B21" s="289"/>
      <c r="C21" s="289"/>
      <c r="D21" s="289"/>
      <c r="E21" s="289"/>
      <c r="F21" s="289"/>
      <c r="G21" s="289"/>
      <c r="H21" s="289"/>
      <c r="I21" s="5"/>
      <c r="J21" s="5"/>
      <c r="K21" s="24"/>
    </row>
    <row r="22" spans="1:11" ht="15" customHeight="1">
      <c r="A22" s="152" t="s">
        <v>11</v>
      </c>
      <c r="B22" s="289"/>
      <c r="C22" s="289"/>
      <c r="D22" s="289"/>
      <c r="E22" s="289"/>
      <c r="F22" s="289"/>
      <c r="G22" s="289"/>
      <c r="H22" s="289"/>
      <c r="I22" s="5"/>
      <c r="J22" s="5"/>
      <c r="K22" s="24"/>
    </row>
    <row r="23" spans="1:11" ht="15" customHeight="1">
      <c r="A23" s="322" t="s">
        <v>219</v>
      </c>
      <c r="B23" s="323"/>
      <c r="C23" s="323"/>
      <c r="D23" s="323"/>
      <c r="E23" s="323"/>
      <c r="F23" s="323"/>
      <c r="G23" s="153"/>
      <c r="H23" s="153"/>
      <c r="I23" s="5"/>
      <c r="J23" s="5"/>
      <c r="K23" s="24"/>
    </row>
    <row r="24" spans="1:11" ht="15" customHeight="1">
      <c r="A24" s="322" t="s">
        <v>202</v>
      </c>
      <c r="B24" s="323"/>
      <c r="C24" s="323"/>
      <c r="D24" s="323"/>
      <c r="E24" s="323"/>
      <c r="F24" s="323"/>
      <c r="G24" s="153"/>
      <c r="H24" s="153"/>
      <c r="I24" s="5"/>
      <c r="J24" s="153"/>
      <c r="K24" s="6"/>
    </row>
    <row r="25" spans="1:11" s="14" customFormat="1" ht="27.2" customHeight="1">
      <c r="A25" s="324" t="s">
        <v>203</v>
      </c>
      <c r="B25" s="325"/>
      <c r="C25" s="325"/>
      <c r="D25" s="325"/>
      <c r="E25" s="325"/>
      <c r="F25" s="325"/>
      <c r="G25" s="361"/>
      <c r="H25" s="361"/>
      <c r="I25" s="361"/>
      <c r="J25" s="361"/>
      <c r="K25" s="31"/>
    </row>
    <row r="26" spans="1:11" ht="15" customHeight="1">
      <c r="A26" s="3" t="s">
        <v>205</v>
      </c>
      <c r="B26" s="326"/>
      <c r="C26" s="326"/>
      <c r="D26" s="326"/>
      <c r="E26" s="326"/>
      <c r="F26" s="326"/>
      <c r="G26" s="326"/>
      <c r="H26" s="326"/>
      <c r="I26" s="28"/>
      <c r="J26" s="28"/>
      <c r="K26" s="29"/>
    </row>
    <row r="27" spans="1:11" ht="15" customHeight="1">
      <c r="A27" s="152" t="s">
        <v>194</v>
      </c>
      <c r="B27" s="289"/>
      <c r="C27" s="289"/>
      <c r="D27" s="289"/>
      <c r="E27" s="289"/>
      <c r="F27" s="289"/>
      <c r="G27" s="289"/>
      <c r="H27" s="289"/>
      <c r="I27" s="5"/>
      <c r="J27" s="5"/>
      <c r="K27" s="24"/>
    </row>
    <row r="28" spans="1:11" ht="15" customHeight="1">
      <c r="A28" s="152" t="s">
        <v>11</v>
      </c>
      <c r="B28" s="289"/>
      <c r="C28" s="289"/>
      <c r="D28" s="289"/>
      <c r="E28" s="289"/>
      <c r="F28" s="289"/>
      <c r="G28" s="289"/>
      <c r="H28" s="289"/>
      <c r="I28" s="5"/>
      <c r="J28" s="5"/>
      <c r="K28" s="23"/>
    </row>
    <row r="29" spans="1:11" ht="15" customHeight="1">
      <c r="A29" s="322" t="s">
        <v>219</v>
      </c>
      <c r="B29" s="323"/>
      <c r="C29" s="323"/>
      <c r="D29" s="323"/>
      <c r="E29" s="323"/>
      <c r="F29" s="323"/>
      <c r="G29" s="45"/>
      <c r="H29" s="153"/>
      <c r="I29" s="5"/>
      <c r="J29" s="5"/>
      <c r="K29" s="23"/>
    </row>
    <row r="30" spans="1:11" ht="15" customHeight="1">
      <c r="A30" s="322" t="s">
        <v>202</v>
      </c>
      <c r="B30" s="323"/>
      <c r="C30" s="323"/>
      <c r="D30" s="323"/>
      <c r="E30" s="323"/>
      <c r="F30" s="323"/>
      <c r="G30" s="45"/>
      <c r="H30" s="153"/>
      <c r="I30" s="5"/>
      <c r="J30" s="153"/>
      <c r="K30" s="6"/>
    </row>
    <row r="31" spans="1:11" ht="27" customHeight="1">
      <c r="A31" s="319" t="s">
        <v>203</v>
      </c>
      <c r="B31" s="320"/>
      <c r="C31" s="320"/>
      <c r="D31" s="320"/>
      <c r="E31" s="320"/>
      <c r="F31" s="320"/>
      <c r="G31" s="353"/>
      <c r="H31" s="353"/>
      <c r="I31" s="353"/>
      <c r="J31" s="353"/>
      <c r="K31" s="7"/>
    </row>
    <row r="32" spans="1:11" ht="15" customHeight="1">
      <c r="A32" s="304" t="s">
        <v>206</v>
      </c>
      <c r="B32" s="304"/>
      <c r="C32" s="304"/>
      <c r="D32" s="304"/>
      <c r="E32" s="304"/>
      <c r="F32" s="304"/>
      <c r="G32" s="304"/>
      <c r="H32" s="304"/>
      <c r="I32" s="304"/>
      <c r="J32" s="304"/>
      <c r="K32" s="304"/>
    </row>
    <row r="33" spans="1:11" s="18" customFormat="1" ht="15" customHeight="1">
      <c r="A33" s="354" t="s">
        <v>207</v>
      </c>
      <c r="B33" s="355"/>
      <c r="C33" s="355"/>
      <c r="D33" s="355"/>
      <c r="E33" s="355"/>
      <c r="F33" s="355"/>
      <c r="G33" s="355"/>
      <c r="H33" s="355"/>
      <c r="I33" s="355"/>
      <c r="J33" s="355"/>
      <c r="K33" s="356"/>
    </row>
    <row r="34" spans="1:11" s="18" customFormat="1" ht="26.25" customHeight="1">
      <c r="A34" s="359" t="s">
        <v>220</v>
      </c>
      <c r="B34" s="249"/>
      <c r="C34" s="249"/>
      <c r="D34" s="249"/>
      <c r="E34" s="249"/>
      <c r="F34" s="249"/>
      <c r="G34" s="249"/>
      <c r="H34" s="249"/>
      <c r="I34" s="249"/>
      <c r="J34" s="249"/>
      <c r="K34" s="360"/>
    </row>
    <row r="35" spans="1:11" ht="27" customHeight="1">
      <c r="A35" s="357" t="s">
        <v>221</v>
      </c>
      <c r="B35" s="358"/>
      <c r="C35" s="358"/>
      <c r="D35" s="358"/>
      <c r="E35" s="358"/>
      <c r="F35" s="358"/>
      <c r="G35" s="358"/>
      <c r="H35" s="358"/>
      <c r="I35" s="358"/>
      <c r="J35" s="358"/>
      <c r="K35" s="150"/>
    </row>
    <row r="36" spans="1:11" ht="25.35" customHeight="1">
      <c r="A36" s="310" t="s">
        <v>209</v>
      </c>
      <c r="B36" s="311"/>
      <c r="C36" s="311"/>
      <c r="D36" s="311"/>
      <c r="E36" s="311"/>
      <c r="F36" s="311"/>
      <c r="G36" s="311"/>
      <c r="H36" s="311"/>
      <c r="I36" s="311"/>
      <c r="J36" s="311"/>
      <c r="K36" s="312"/>
    </row>
    <row r="37" spans="1:11" ht="15" customHeight="1">
      <c r="A37" s="49" t="s">
        <v>32</v>
      </c>
      <c r="B37" s="46" t="s">
        <v>222</v>
      </c>
      <c r="C37" s="138"/>
      <c r="D37" s="138"/>
      <c r="E37" s="138"/>
      <c r="F37" s="138"/>
      <c r="G37" s="138"/>
      <c r="H37" s="138"/>
      <c r="I37" s="138"/>
      <c r="J37" s="138"/>
      <c r="K37" s="150"/>
    </row>
    <row r="38" spans="1:11" ht="15" customHeight="1">
      <c r="A38" s="49"/>
      <c r="B38" s="51" t="s">
        <v>223</v>
      </c>
      <c r="C38" s="147"/>
      <c r="D38" s="147"/>
      <c r="E38" s="147"/>
      <c r="F38" s="147"/>
      <c r="G38" s="147"/>
      <c r="H38" s="147"/>
      <c r="I38" s="8"/>
      <c r="J38" s="8"/>
      <c r="K38" s="12"/>
    </row>
    <row r="39" spans="1:11" ht="25.35" customHeight="1">
      <c r="A39" s="313" t="s">
        <v>210</v>
      </c>
      <c r="B39" s="314"/>
      <c r="C39" s="314"/>
      <c r="D39" s="314"/>
      <c r="E39" s="314"/>
      <c r="F39" s="314"/>
      <c r="G39" s="314"/>
      <c r="H39" s="314"/>
      <c r="I39" s="314"/>
      <c r="J39" s="314"/>
      <c r="K39" s="315"/>
    </row>
    <row r="40" spans="1:11">
      <c r="A40" s="49" t="s">
        <v>32</v>
      </c>
      <c r="B40" s="232" t="s">
        <v>224</v>
      </c>
      <c r="C40" s="232"/>
      <c r="D40" s="232"/>
      <c r="E40" s="232"/>
      <c r="F40" s="232"/>
      <c r="G40" s="232"/>
      <c r="H40" s="232"/>
      <c r="I40" s="232"/>
      <c r="J40" s="232"/>
      <c r="K40" s="316"/>
    </row>
    <row r="41" spans="1:11">
      <c r="A41" s="49" t="s">
        <v>32</v>
      </c>
      <c r="B41" s="232" t="s">
        <v>225</v>
      </c>
      <c r="C41" s="232"/>
      <c r="D41" s="232"/>
      <c r="E41" s="232"/>
      <c r="F41" s="232"/>
      <c r="G41" s="232"/>
      <c r="H41" s="232"/>
      <c r="I41" s="232"/>
      <c r="J41" s="232"/>
      <c r="K41" s="316"/>
    </row>
    <row r="42" spans="1:11">
      <c r="A42" s="49" t="s">
        <v>32</v>
      </c>
      <c r="B42" s="345" t="s">
        <v>213</v>
      </c>
      <c r="C42" s="345"/>
      <c r="D42" s="345"/>
      <c r="E42" s="345"/>
      <c r="F42" s="345"/>
      <c r="G42" s="345"/>
      <c r="H42" s="345"/>
      <c r="I42" s="345"/>
      <c r="J42" s="345"/>
      <c r="K42" s="346"/>
    </row>
    <row r="43" spans="1:11">
      <c r="A43" s="49" t="s">
        <v>32</v>
      </c>
      <c r="B43" s="347" t="s">
        <v>226</v>
      </c>
      <c r="C43" s="347"/>
      <c r="D43" s="347"/>
      <c r="E43" s="347"/>
      <c r="F43" s="347"/>
      <c r="G43" s="347"/>
      <c r="H43" s="347"/>
      <c r="I43" s="347"/>
      <c r="J43" s="347"/>
      <c r="K43" s="348"/>
    </row>
    <row r="44" spans="1:11">
      <c r="A44" s="49" t="s">
        <v>32</v>
      </c>
      <c r="B44" s="349" t="s">
        <v>227</v>
      </c>
      <c r="C44" s="349"/>
      <c r="D44" s="349"/>
      <c r="E44" s="349"/>
      <c r="F44" s="349"/>
      <c r="G44" s="349"/>
      <c r="H44" s="349"/>
      <c r="I44" s="349"/>
      <c r="J44" s="349"/>
      <c r="K44" s="350"/>
    </row>
    <row r="45" spans="1:11" ht="15" customHeight="1">
      <c r="A45" s="301" t="s">
        <v>214</v>
      </c>
      <c r="B45" s="302"/>
      <c r="C45" s="302"/>
      <c r="D45" s="302"/>
      <c r="E45" s="302"/>
      <c r="F45" s="302"/>
      <c r="G45" s="302"/>
      <c r="H45" s="302"/>
      <c r="I45" s="302"/>
      <c r="J45" s="302"/>
      <c r="K45" s="303"/>
    </row>
    <row r="46" spans="1:11" ht="108" customHeight="1">
      <c r="A46" s="298" t="s">
        <v>228</v>
      </c>
      <c r="B46" s="351"/>
      <c r="C46" s="351"/>
      <c r="D46" s="351"/>
      <c r="E46" s="351"/>
      <c r="F46" s="351"/>
      <c r="G46" s="351"/>
      <c r="H46" s="351"/>
      <c r="I46" s="351"/>
      <c r="J46" s="351"/>
      <c r="K46" s="352"/>
    </row>
    <row r="47" spans="1:11">
      <c r="A47" s="301" t="s">
        <v>59</v>
      </c>
      <c r="B47" s="343"/>
      <c r="C47" s="343"/>
      <c r="D47" s="343"/>
      <c r="E47" s="343"/>
      <c r="F47" s="343"/>
      <c r="G47" s="343"/>
      <c r="H47" s="343"/>
      <c r="I47" s="343"/>
      <c r="J47" s="343"/>
      <c r="K47" s="344"/>
    </row>
    <row r="48" spans="1:11" ht="20.25" customHeight="1">
      <c r="A48" s="293"/>
      <c r="B48" s="214"/>
      <c r="C48" s="214"/>
      <c r="D48" s="214"/>
      <c r="E48" s="214"/>
      <c r="F48" s="214"/>
      <c r="G48" s="214"/>
      <c r="H48" s="214"/>
      <c r="I48" s="214"/>
      <c r="J48" s="214"/>
      <c r="K48" s="294"/>
    </row>
    <row r="49" spans="1:11">
      <c r="A49" s="9"/>
      <c r="B49" s="142"/>
      <c r="C49" s="142"/>
      <c r="D49" s="142"/>
      <c r="E49" s="142"/>
      <c r="F49" s="142"/>
      <c r="G49" s="142"/>
      <c r="H49" s="142"/>
      <c r="I49" s="142"/>
      <c r="J49" s="142"/>
      <c r="K49" s="10"/>
    </row>
    <row r="50" spans="1:11">
      <c r="A50" s="11"/>
      <c r="B50" s="8"/>
      <c r="C50" s="8"/>
      <c r="D50" s="8"/>
      <c r="E50" s="8"/>
      <c r="F50" s="142"/>
      <c r="G50" s="8"/>
      <c r="H50" s="8"/>
      <c r="I50" s="8"/>
      <c r="J50" s="8"/>
      <c r="K50" s="12"/>
    </row>
    <row r="51" spans="1:11">
      <c r="A51" s="11" t="s">
        <v>216</v>
      </c>
      <c r="B51" s="8"/>
      <c r="C51" s="8"/>
      <c r="D51" s="8"/>
      <c r="E51" s="8" t="s">
        <v>60</v>
      </c>
      <c r="F51" s="8"/>
      <c r="G51" s="8" t="s">
        <v>61</v>
      </c>
      <c r="H51" s="8"/>
      <c r="I51" s="8"/>
      <c r="J51" s="8"/>
      <c r="K51" s="12" t="s">
        <v>60</v>
      </c>
    </row>
    <row r="54" spans="1:11">
      <c r="A54" s="142"/>
      <c r="B54" s="142"/>
      <c r="C54" s="142"/>
      <c r="D54" s="142"/>
      <c r="E54" s="142"/>
      <c r="F54" s="142"/>
      <c r="G54" s="142"/>
      <c r="H54" s="142"/>
      <c r="I54" s="142"/>
      <c r="J54" s="142"/>
      <c r="K54" s="142"/>
    </row>
    <row r="55" spans="1:11">
      <c r="A55" s="142"/>
      <c r="B55" s="142"/>
      <c r="C55" s="142"/>
      <c r="D55" s="142"/>
      <c r="E55" s="142"/>
      <c r="F55" s="142"/>
      <c r="G55" s="142"/>
      <c r="H55" s="142"/>
      <c r="I55" s="142"/>
      <c r="J55" s="142"/>
      <c r="K55" s="142"/>
    </row>
    <row r="56" spans="1:11">
      <c r="A56" s="142"/>
      <c r="B56" s="142"/>
      <c r="C56" s="142"/>
      <c r="D56" s="142"/>
      <c r="E56" s="142"/>
      <c r="F56" s="142"/>
      <c r="G56" s="142"/>
      <c r="H56" s="142"/>
      <c r="I56" s="142"/>
      <c r="J56" s="142"/>
      <c r="K56" s="142"/>
    </row>
    <row r="57" spans="1:11">
      <c r="A57" s="142"/>
      <c r="B57" s="142"/>
      <c r="C57" s="142"/>
      <c r="D57" s="142"/>
      <c r="E57" s="142"/>
      <c r="F57" s="142"/>
      <c r="G57" s="142"/>
      <c r="H57" s="142"/>
      <c r="I57" s="142"/>
      <c r="J57" s="142"/>
      <c r="K57" s="142"/>
    </row>
    <row r="58" spans="1:11">
      <c r="A58" s="142"/>
      <c r="B58" s="142"/>
      <c r="C58" s="142"/>
      <c r="D58" s="142"/>
      <c r="E58" s="142"/>
      <c r="F58" s="142"/>
      <c r="G58" s="142"/>
      <c r="H58" s="142"/>
      <c r="I58" s="142"/>
      <c r="J58" s="142"/>
      <c r="K58" s="142"/>
    </row>
    <row r="59" spans="1:11">
      <c r="A59" s="142"/>
      <c r="B59" s="142"/>
      <c r="C59" s="142"/>
      <c r="D59" s="142"/>
      <c r="E59" s="142"/>
      <c r="F59" s="142"/>
      <c r="G59" s="142"/>
      <c r="H59" s="142"/>
      <c r="I59" s="142"/>
      <c r="J59" s="142"/>
      <c r="K59" s="142"/>
    </row>
    <row r="60" spans="1:11">
      <c r="A60" s="142"/>
      <c r="B60" s="142"/>
      <c r="C60" s="142"/>
      <c r="D60" s="142"/>
      <c r="E60" s="142"/>
      <c r="F60" s="142"/>
      <c r="G60" s="142"/>
      <c r="H60" s="142"/>
      <c r="I60" s="142"/>
      <c r="J60" s="142"/>
      <c r="K60" s="142"/>
    </row>
    <row r="61" spans="1:11">
      <c r="A61" s="142"/>
      <c r="B61" s="142"/>
      <c r="C61" s="142"/>
      <c r="D61" s="142"/>
      <c r="E61" s="142"/>
      <c r="F61" s="142"/>
      <c r="G61" s="142"/>
      <c r="H61" s="142"/>
      <c r="I61" s="142"/>
      <c r="J61" s="142"/>
      <c r="K61" s="142"/>
    </row>
    <row r="62" spans="1:11">
      <c r="A62" s="142"/>
      <c r="B62" s="142"/>
      <c r="C62" s="142"/>
      <c r="D62" s="142"/>
      <c r="E62" s="142"/>
      <c r="F62" s="142"/>
      <c r="G62" s="142"/>
      <c r="H62" s="142"/>
      <c r="I62" s="142"/>
      <c r="J62" s="142"/>
      <c r="K62" s="142"/>
    </row>
    <row r="63" spans="1:11">
      <c r="A63" s="142"/>
      <c r="B63" s="142"/>
      <c r="C63" s="142"/>
      <c r="D63" s="142"/>
      <c r="E63" s="142"/>
      <c r="F63" s="142"/>
      <c r="G63" s="142"/>
      <c r="H63" s="142"/>
      <c r="I63" s="142"/>
      <c r="J63" s="142"/>
      <c r="K63" s="142"/>
    </row>
    <row r="64" spans="1:11">
      <c r="A64" s="142"/>
      <c r="B64" s="142"/>
      <c r="C64" s="142"/>
      <c r="D64" s="142"/>
      <c r="E64" s="142"/>
      <c r="F64" s="142"/>
      <c r="G64" s="142"/>
      <c r="H64" s="142"/>
      <c r="I64" s="142"/>
      <c r="J64" s="142"/>
      <c r="K64" s="142"/>
    </row>
    <row r="65" spans="1:11">
      <c r="A65" s="142"/>
      <c r="B65" s="142"/>
      <c r="C65" s="142"/>
      <c r="D65" s="142"/>
      <c r="E65" s="142"/>
      <c r="F65" s="142"/>
      <c r="G65" s="142"/>
      <c r="H65" s="142"/>
      <c r="I65" s="142"/>
      <c r="J65" s="142"/>
      <c r="K65" s="142"/>
    </row>
    <row r="66" spans="1:11">
      <c r="A66" s="142"/>
      <c r="B66" s="142"/>
      <c r="C66" s="142"/>
      <c r="D66" s="142"/>
      <c r="E66" s="142"/>
      <c r="F66" s="142"/>
      <c r="G66" s="142"/>
      <c r="H66" s="142"/>
      <c r="I66" s="142"/>
      <c r="J66" s="142"/>
      <c r="K66" s="142"/>
    </row>
    <row r="67" spans="1:11">
      <c r="A67" s="142"/>
      <c r="B67" s="142"/>
      <c r="C67" s="142"/>
      <c r="D67" s="142"/>
      <c r="E67" s="142"/>
      <c r="F67" s="142"/>
      <c r="G67" s="142"/>
      <c r="H67" s="142"/>
      <c r="I67" s="142"/>
      <c r="J67" s="142"/>
      <c r="K67" s="142"/>
    </row>
    <row r="68" spans="1:11">
      <c r="A68" s="142"/>
      <c r="B68" s="142"/>
      <c r="C68" s="142"/>
      <c r="D68" s="142"/>
      <c r="E68" s="142"/>
      <c r="F68" s="142"/>
      <c r="G68" s="142"/>
      <c r="H68" s="142"/>
      <c r="I68" s="142"/>
      <c r="J68" s="142"/>
      <c r="K68" s="142"/>
    </row>
    <row r="69" spans="1:11">
      <c r="A69" s="142"/>
      <c r="B69" s="142"/>
      <c r="C69" s="142"/>
      <c r="D69" s="142"/>
      <c r="E69" s="142"/>
      <c r="F69" s="142"/>
      <c r="G69" s="142"/>
      <c r="H69" s="142"/>
      <c r="I69" s="142"/>
      <c r="J69" s="142"/>
      <c r="K69" s="142"/>
    </row>
    <row r="70" spans="1:11">
      <c r="A70" s="142"/>
      <c r="B70" s="142"/>
      <c r="C70" s="142"/>
      <c r="D70" s="142"/>
      <c r="E70" s="142"/>
      <c r="F70" s="142"/>
      <c r="G70" s="142"/>
      <c r="H70" s="142"/>
      <c r="I70" s="142"/>
      <c r="J70" s="142"/>
      <c r="K70" s="142"/>
    </row>
    <row r="71" spans="1:11">
      <c r="A71" s="142"/>
      <c r="B71" s="142"/>
      <c r="C71" s="142"/>
      <c r="D71" s="142"/>
      <c r="E71" s="142"/>
      <c r="F71" s="142"/>
      <c r="G71" s="142"/>
      <c r="H71" s="142"/>
      <c r="I71" s="142"/>
      <c r="J71" s="142"/>
      <c r="K71" s="142"/>
    </row>
    <row r="72" spans="1:11">
      <c r="A72" s="142"/>
      <c r="B72" s="142"/>
      <c r="C72" s="142"/>
      <c r="D72" s="142"/>
      <c r="E72" s="142"/>
      <c r="F72" s="142"/>
      <c r="G72" s="142"/>
      <c r="H72" s="142"/>
      <c r="I72" s="142"/>
      <c r="J72" s="142"/>
      <c r="K72" s="142"/>
    </row>
    <row r="73" spans="1:11">
      <c r="A73" s="142"/>
      <c r="B73" s="142"/>
      <c r="C73" s="142"/>
      <c r="D73" s="142"/>
      <c r="E73" s="142"/>
      <c r="F73" s="142"/>
      <c r="G73" s="142"/>
      <c r="H73" s="142"/>
      <c r="I73" s="142"/>
      <c r="J73" s="142"/>
      <c r="K73" s="142"/>
    </row>
    <row r="74" spans="1:11">
      <c r="A74" s="142"/>
      <c r="B74" s="142"/>
      <c r="C74" s="142"/>
      <c r="D74" s="142"/>
      <c r="E74" s="142"/>
      <c r="F74" s="142"/>
      <c r="G74" s="142"/>
      <c r="H74" s="142"/>
      <c r="I74" s="142"/>
      <c r="J74" s="142"/>
      <c r="K74" s="142"/>
    </row>
    <row r="75" spans="1:11">
      <c r="A75" s="142"/>
      <c r="B75" s="142"/>
      <c r="C75" s="142"/>
      <c r="D75" s="142"/>
      <c r="E75" s="142"/>
      <c r="F75" s="142"/>
      <c r="G75" s="142"/>
      <c r="H75" s="142"/>
      <c r="I75" s="142"/>
      <c r="J75" s="142"/>
      <c r="K75" s="142"/>
    </row>
    <row r="76" spans="1:11">
      <c r="A76" s="142"/>
      <c r="B76" s="142"/>
      <c r="C76" s="142"/>
      <c r="D76" s="142"/>
      <c r="E76" s="142"/>
      <c r="F76" s="142"/>
      <c r="G76" s="142"/>
      <c r="H76" s="142"/>
      <c r="I76" s="142"/>
      <c r="J76" s="142"/>
      <c r="K76" s="142"/>
    </row>
    <row r="77" spans="1:11">
      <c r="A77" s="142"/>
      <c r="B77" s="142"/>
      <c r="C77" s="142"/>
      <c r="D77" s="142"/>
      <c r="E77" s="142"/>
      <c r="F77" s="142"/>
      <c r="G77" s="142"/>
      <c r="H77" s="142"/>
      <c r="I77" s="142"/>
      <c r="J77" s="142"/>
      <c r="K77" s="142"/>
    </row>
    <row r="78" spans="1:11">
      <c r="A78" s="142"/>
      <c r="B78" s="142"/>
      <c r="C78" s="142"/>
      <c r="D78" s="142"/>
      <c r="E78" s="142"/>
      <c r="F78" s="142"/>
      <c r="G78" s="142"/>
      <c r="H78" s="142"/>
      <c r="I78" s="142"/>
      <c r="J78" s="142"/>
      <c r="K78" s="142"/>
    </row>
    <row r="79" spans="1:11">
      <c r="A79" s="142"/>
      <c r="B79" s="142"/>
      <c r="C79" s="142"/>
      <c r="D79" s="142"/>
      <c r="E79" s="142"/>
      <c r="F79" s="142"/>
      <c r="G79" s="142"/>
      <c r="H79" s="142"/>
      <c r="I79" s="142"/>
      <c r="J79" s="142"/>
      <c r="K79" s="142"/>
    </row>
    <row r="80" spans="1:11">
      <c r="A80" s="142"/>
      <c r="B80" s="142"/>
      <c r="C80" s="142"/>
      <c r="D80" s="142"/>
      <c r="E80" s="142"/>
      <c r="F80" s="142"/>
      <c r="G80" s="142"/>
      <c r="H80" s="142"/>
      <c r="I80" s="142"/>
      <c r="J80" s="142"/>
      <c r="K80" s="142"/>
    </row>
    <row r="81" spans="1:11">
      <c r="A81" s="142"/>
      <c r="B81" s="142"/>
      <c r="C81" s="142"/>
      <c r="D81" s="142"/>
      <c r="E81" s="142"/>
      <c r="F81" s="142"/>
      <c r="G81" s="142"/>
      <c r="H81" s="142"/>
      <c r="I81" s="142"/>
      <c r="J81" s="142"/>
      <c r="K81" s="142"/>
    </row>
    <row r="82" spans="1:11">
      <c r="A82" s="142"/>
      <c r="B82" s="142"/>
      <c r="C82" s="142"/>
      <c r="D82" s="142"/>
      <c r="E82" s="142"/>
      <c r="F82" s="142"/>
      <c r="G82" s="142"/>
      <c r="H82" s="142"/>
      <c r="I82" s="142"/>
      <c r="J82" s="142"/>
      <c r="K82" s="142"/>
    </row>
    <row r="83" spans="1:11">
      <c r="A83" s="142"/>
      <c r="B83" s="142"/>
      <c r="C83" s="142"/>
      <c r="D83" s="142"/>
      <c r="E83" s="142"/>
      <c r="F83" s="142"/>
      <c r="G83" s="142"/>
      <c r="H83" s="142"/>
      <c r="I83" s="142"/>
      <c r="J83" s="142"/>
      <c r="K83" s="142"/>
    </row>
    <row r="84" spans="1:11">
      <c r="A84" s="142"/>
      <c r="B84" s="142"/>
      <c r="C84" s="142"/>
      <c r="D84" s="142"/>
      <c r="E84" s="142"/>
      <c r="F84" s="142"/>
      <c r="G84" s="142"/>
      <c r="H84" s="142"/>
      <c r="I84" s="142"/>
      <c r="J84" s="142"/>
      <c r="K84" s="142"/>
    </row>
    <row r="85" spans="1:11">
      <c r="A85" s="142"/>
      <c r="B85" s="142"/>
      <c r="C85" s="142"/>
      <c r="D85" s="142"/>
      <c r="E85" s="142"/>
      <c r="F85" s="142"/>
      <c r="G85" s="142"/>
      <c r="H85" s="142"/>
      <c r="I85" s="142"/>
      <c r="J85" s="142"/>
      <c r="K85" s="142"/>
    </row>
    <row r="86" spans="1:11">
      <c r="A86" s="142"/>
      <c r="B86" s="142"/>
      <c r="C86" s="142"/>
      <c r="D86" s="142"/>
      <c r="E86" s="142"/>
      <c r="F86" s="142"/>
      <c r="G86" s="142"/>
      <c r="H86" s="142"/>
      <c r="I86" s="142"/>
      <c r="J86" s="142"/>
      <c r="K86" s="142"/>
    </row>
    <row r="87" spans="1:11">
      <c r="A87" s="142"/>
      <c r="B87" s="142"/>
      <c r="C87" s="142"/>
      <c r="D87" s="142"/>
      <c r="E87" s="142"/>
      <c r="F87" s="142"/>
      <c r="G87" s="142"/>
      <c r="H87" s="142"/>
      <c r="I87" s="142"/>
      <c r="J87" s="142"/>
      <c r="K87" s="142"/>
    </row>
    <row r="88" spans="1:11">
      <c r="A88" s="142"/>
      <c r="B88" s="142"/>
      <c r="C88" s="142"/>
      <c r="D88" s="142"/>
      <c r="E88" s="142"/>
      <c r="F88" s="142"/>
      <c r="G88" s="142"/>
      <c r="H88" s="142"/>
      <c r="I88" s="142"/>
      <c r="J88" s="142"/>
      <c r="K88" s="142"/>
    </row>
    <row r="89" spans="1:11">
      <c r="A89" s="142"/>
      <c r="B89" s="142"/>
      <c r="C89" s="142"/>
      <c r="D89" s="142"/>
      <c r="E89" s="142"/>
      <c r="F89" s="142"/>
      <c r="G89" s="142"/>
      <c r="H89" s="142"/>
      <c r="I89" s="142"/>
      <c r="J89" s="142"/>
      <c r="K89" s="142"/>
    </row>
    <row r="90" spans="1:11">
      <c r="A90" s="142"/>
      <c r="B90" s="142"/>
      <c r="C90" s="142"/>
      <c r="D90" s="142"/>
      <c r="E90" s="142"/>
      <c r="F90" s="142"/>
      <c r="G90" s="142"/>
      <c r="H90" s="142"/>
      <c r="I90" s="142"/>
      <c r="J90" s="142"/>
      <c r="K90" s="142"/>
    </row>
    <row r="91" spans="1:11">
      <c r="A91" s="142"/>
      <c r="B91" s="142"/>
      <c r="C91" s="142"/>
      <c r="D91" s="142"/>
      <c r="E91" s="142"/>
      <c r="F91" s="142"/>
      <c r="G91" s="142"/>
      <c r="H91" s="142"/>
      <c r="I91" s="142"/>
      <c r="J91" s="142"/>
      <c r="K91" s="142"/>
    </row>
    <row r="92" spans="1:11">
      <c r="A92" s="142"/>
      <c r="B92" s="142"/>
      <c r="C92" s="142"/>
      <c r="D92" s="142"/>
      <c r="E92" s="142"/>
      <c r="F92" s="142"/>
      <c r="G92" s="142"/>
      <c r="H92" s="142"/>
      <c r="I92" s="142"/>
      <c r="J92" s="142"/>
      <c r="K92" s="142"/>
    </row>
    <row r="93" spans="1:11">
      <c r="A93" s="142"/>
      <c r="B93" s="142"/>
      <c r="C93" s="142"/>
      <c r="D93" s="142"/>
      <c r="E93" s="142"/>
      <c r="F93" s="142"/>
      <c r="G93" s="142"/>
      <c r="H93" s="142"/>
      <c r="I93" s="142"/>
      <c r="J93" s="142"/>
      <c r="K93" s="142"/>
    </row>
    <row r="94" spans="1:11">
      <c r="A94" s="142"/>
      <c r="B94" s="142"/>
      <c r="C94" s="142"/>
      <c r="D94" s="142"/>
      <c r="E94" s="142"/>
      <c r="F94" s="142"/>
      <c r="G94" s="142"/>
      <c r="H94" s="142"/>
      <c r="I94" s="142"/>
      <c r="J94" s="142"/>
      <c r="K94" s="142"/>
    </row>
    <row r="95" spans="1:11">
      <c r="A95" s="142"/>
      <c r="B95" s="142"/>
      <c r="C95" s="142"/>
      <c r="D95" s="142"/>
      <c r="E95" s="142"/>
      <c r="F95" s="142"/>
      <c r="G95" s="142"/>
      <c r="H95" s="142"/>
      <c r="I95" s="142"/>
      <c r="J95" s="142"/>
      <c r="K95" s="142"/>
    </row>
    <row r="96" spans="1:11">
      <c r="A96" s="142"/>
      <c r="B96" s="142"/>
      <c r="C96" s="142"/>
      <c r="D96" s="142"/>
      <c r="E96" s="142"/>
      <c r="F96" s="142"/>
      <c r="G96" s="142"/>
      <c r="H96" s="142"/>
      <c r="I96" s="142"/>
      <c r="J96" s="142"/>
      <c r="K96" s="142"/>
    </row>
    <row r="97" spans="1:11">
      <c r="A97" s="142"/>
      <c r="B97" s="142"/>
      <c r="C97" s="142"/>
      <c r="D97" s="142"/>
      <c r="E97" s="142"/>
      <c r="F97" s="142"/>
      <c r="G97" s="142"/>
      <c r="H97" s="142"/>
      <c r="I97" s="142"/>
      <c r="J97" s="142"/>
      <c r="K97" s="142"/>
    </row>
    <row r="98" spans="1:11">
      <c r="A98" s="142"/>
      <c r="B98" s="142"/>
      <c r="C98" s="142"/>
      <c r="D98" s="142"/>
      <c r="E98" s="142"/>
      <c r="F98" s="142"/>
      <c r="G98" s="142"/>
      <c r="H98" s="142"/>
      <c r="I98" s="142"/>
      <c r="J98" s="142"/>
      <c r="K98" s="142"/>
    </row>
    <row r="99" spans="1:11">
      <c r="A99" s="142"/>
      <c r="B99" s="142"/>
      <c r="C99" s="142"/>
      <c r="D99" s="142"/>
      <c r="E99" s="142"/>
      <c r="F99" s="142"/>
      <c r="G99" s="142"/>
      <c r="H99" s="142"/>
      <c r="I99" s="142"/>
      <c r="J99" s="142"/>
      <c r="K99" s="142"/>
    </row>
    <row r="100" spans="1:11">
      <c r="A100" s="142"/>
      <c r="B100" s="142"/>
      <c r="C100" s="142"/>
      <c r="D100" s="142"/>
      <c r="E100" s="142"/>
      <c r="F100" s="142"/>
      <c r="G100" s="142"/>
      <c r="H100" s="142"/>
      <c r="I100" s="142"/>
      <c r="J100" s="142"/>
      <c r="K100" s="142"/>
    </row>
    <row r="101" spans="1:11">
      <c r="A101" s="142"/>
      <c r="B101" s="142"/>
      <c r="C101" s="142"/>
      <c r="D101" s="142"/>
      <c r="E101" s="142"/>
      <c r="F101" s="142"/>
      <c r="G101" s="142"/>
      <c r="H101" s="142"/>
      <c r="I101" s="142"/>
      <c r="J101" s="142"/>
      <c r="K101" s="142"/>
    </row>
    <row r="102" spans="1:11">
      <c r="A102" s="142"/>
      <c r="B102" s="142"/>
      <c r="C102" s="142"/>
      <c r="D102" s="142"/>
      <c r="E102" s="142"/>
      <c r="F102" s="142"/>
      <c r="G102" s="142"/>
      <c r="H102" s="142"/>
      <c r="I102" s="142"/>
      <c r="J102" s="142"/>
      <c r="K102" s="142"/>
    </row>
    <row r="103" spans="1:11">
      <c r="A103" s="142"/>
      <c r="B103" s="142"/>
      <c r="C103" s="142"/>
      <c r="D103" s="142"/>
      <c r="E103" s="142"/>
      <c r="F103" s="142"/>
      <c r="G103" s="142"/>
      <c r="H103" s="142"/>
      <c r="I103" s="142"/>
      <c r="J103" s="142"/>
      <c r="K103" s="142"/>
    </row>
    <row r="104" spans="1:11">
      <c r="A104" s="142"/>
      <c r="B104" s="142"/>
      <c r="C104" s="142"/>
      <c r="D104" s="142"/>
      <c r="E104" s="142"/>
      <c r="F104" s="142"/>
      <c r="G104" s="142"/>
      <c r="H104" s="142"/>
      <c r="I104" s="142"/>
      <c r="J104" s="142"/>
      <c r="K104" s="142"/>
    </row>
    <row r="105" spans="1:11">
      <c r="A105" s="142"/>
      <c r="B105" s="142"/>
      <c r="C105" s="142"/>
      <c r="D105" s="142"/>
      <c r="E105" s="142"/>
      <c r="F105" s="142"/>
      <c r="G105" s="142"/>
      <c r="H105" s="142"/>
      <c r="I105" s="142"/>
      <c r="J105" s="142"/>
      <c r="K105" s="142"/>
    </row>
    <row r="106" spans="1:11">
      <c r="A106" s="142"/>
      <c r="B106" s="142"/>
      <c r="C106" s="142"/>
      <c r="D106" s="142"/>
      <c r="E106" s="142"/>
      <c r="F106" s="142"/>
      <c r="G106" s="142"/>
      <c r="H106" s="142"/>
      <c r="I106" s="142"/>
      <c r="J106" s="142"/>
      <c r="K106" s="142"/>
    </row>
    <row r="107" spans="1:11">
      <c r="A107" s="142"/>
      <c r="B107" s="142"/>
      <c r="C107" s="142"/>
      <c r="D107" s="142"/>
      <c r="E107" s="142"/>
      <c r="F107" s="142"/>
      <c r="G107" s="142"/>
      <c r="H107" s="142"/>
      <c r="I107" s="142"/>
      <c r="J107" s="142"/>
      <c r="K107" s="142"/>
    </row>
    <row r="108" spans="1:11">
      <c r="A108" s="142"/>
      <c r="B108" s="142"/>
      <c r="C108" s="142"/>
      <c r="D108" s="142"/>
      <c r="E108" s="142"/>
      <c r="F108" s="142"/>
      <c r="G108" s="142"/>
      <c r="H108" s="142"/>
      <c r="I108" s="142"/>
      <c r="J108" s="142"/>
      <c r="K108" s="142"/>
    </row>
    <row r="109" spans="1:11">
      <c r="A109" s="142"/>
      <c r="B109" s="142"/>
      <c r="C109" s="142"/>
      <c r="D109" s="142"/>
      <c r="E109" s="142"/>
      <c r="F109" s="142"/>
      <c r="G109" s="142"/>
      <c r="H109" s="142"/>
      <c r="I109" s="142"/>
      <c r="J109" s="142"/>
      <c r="K109" s="142"/>
    </row>
    <row r="110" spans="1:11">
      <c r="A110" s="142"/>
      <c r="B110" s="142"/>
      <c r="C110" s="142"/>
      <c r="D110" s="142"/>
      <c r="E110" s="142"/>
      <c r="F110" s="142"/>
      <c r="G110" s="142"/>
      <c r="H110" s="142"/>
      <c r="I110" s="142"/>
      <c r="J110" s="142"/>
      <c r="K110" s="142"/>
    </row>
    <row r="111" spans="1:11">
      <c r="A111" s="142"/>
      <c r="B111" s="142"/>
      <c r="C111" s="142"/>
      <c r="D111" s="142"/>
      <c r="E111" s="142"/>
      <c r="F111" s="142"/>
      <c r="G111" s="142"/>
      <c r="H111" s="142"/>
      <c r="I111" s="142"/>
      <c r="J111" s="142"/>
      <c r="K111" s="142"/>
    </row>
    <row r="112" spans="1:11">
      <c r="A112" s="142"/>
      <c r="B112" s="142"/>
      <c r="C112" s="142"/>
      <c r="D112" s="142"/>
      <c r="E112" s="142"/>
      <c r="F112" s="142"/>
      <c r="G112" s="142"/>
      <c r="H112" s="142"/>
      <c r="I112" s="142"/>
      <c r="J112" s="142"/>
      <c r="K112" s="142"/>
    </row>
    <row r="113" spans="1:11">
      <c r="A113" s="142"/>
      <c r="B113" s="142"/>
      <c r="C113" s="142"/>
      <c r="D113" s="142"/>
      <c r="E113" s="142"/>
      <c r="F113" s="142"/>
      <c r="G113" s="142"/>
      <c r="H113" s="142"/>
      <c r="I113" s="142"/>
      <c r="J113" s="142"/>
      <c r="K113" s="142"/>
    </row>
    <row r="114" spans="1:11">
      <c r="A114" s="142"/>
      <c r="B114" s="142"/>
      <c r="C114" s="142"/>
      <c r="D114" s="142"/>
      <c r="E114" s="142"/>
      <c r="F114" s="142"/>
      <c r="G114" s="142"/>
      <c r="H114" s="142"/>
      <c r="I114" s="142"/>
      <c r="J114" s="142"/>
      <c r="K114" s="142"/>
    </row>
    <row r="115" spans="1:11">
      <c r="A115" s="142"/>
      <c r="B115" s="142"/>
      <c r="C115" s="142"/>
      <c r="D115" s="142"/>
      <c r="E115" s="142"/>
      <c r="F115" s="142"/>
      <c r="G115" s="142"/>
      <c r="H115" s="142"/>
      <c r="I115" s="142"/>
      <c r="J115" s="142"/>
      <c r="K115" s="142"/>
    </row>
    <row r="116" spans="1:11">
      <c r="A116" s="142"/>
      <c r="B116" s="142"/>
      <c r="C116" s="142"/>
      <c r="D116" s="142"/>
      <c r="E116" s="142"/>
      <c r="F116" s="142"/>
      <c r="G116" s="142"/>
      <c r="H116" s="142"/>
      <c r="I116" s="142"/>
      <c r="J116" s="142"/>
      <c r="K116" s="142"/>
    </row>
    <row r="117" spans="1:11">
      <c r="A117" s="142"/>
      <c r="B117" s="142"/>
      <c r="C117" s="142"/>
      <c r="D117" s="142"/>
      <c r="E117" s="142"/>
      <c r="F117" s="142"/>
      <c r="G117" s="142"/>
      <c r="H117" s="142"/>
      <c r="I117" s="142"/>
      <c r="J117" s="142"/>
      <c r="K117" s="142"/>
    </row>
    <row r="118" spans="1:11">
      <c r="A118" s="142"/>
      <c r="B118" s="142"/>
      <c r="C118" s="142"/>
      <c r="D118" s="142"/>
      <c r="E118" s="142"/>
      <c r="F118" s="142"/>
      <c r="G118" s="142"/>
      <c r="H118" s="142"/>
      <c r="I118" s="142"/>
      <c r="J118" s="142"/>
      <c r="K118" s="142"/>
    </row>
    <row r="119" spans="1:11">
      <c r="A119" s="142"/>
      <c r="B119" s="142"/>
      <c r="C119" s="142"/>
      <c r="D119" s="142"/>
      <c r="E119" s="142"/>
      <c r="F119" s="142"/>
      <c r="G119" s="142"/>
      <c r="H119" s="142"/>
      <c r="I119" s="142"/>
      <c r="J119" s="142"/>
      <c r="K119" s="142"/>
    </row>
    <row r="120" spans="1:11">
      <c r="A120" s="142"/>
      <c r="B120" s="142"/>
      <c r="C120" s="142"/>
      <c r="D120" s="142"/>
      <c r="E120" s="142"/>
      <c r="F120" s="142"/>
      <c r="G120" s="142"/>
      <c r="H120" s="142"/>
      <c r="I120" s="142"/>
      <c r="J120" s="142"/>
      <c r="K120" s="142"/>
    </row>
    <row r="121" spans="1:11">
      <c r="A121" s="142"/>
      <c r="B121" s="142"/>
      <c r="C121" s="142"/>
      <c r="D121" s="142"/>
      <c r="E121" s="142"/>
      <c r="F121" s="142"/>
      <c r="G121" s="142"/>
      <c r="H121" s="142"/>
      <c r="I121" s="142"/>
      <c r="J121" s="142"/>
      <c r="K121" s="142"/>
    </row>
    <row r="122" spans="1:11">
      <c r="A122" s="142"/>
      <c r="B122" s="142"/>
      <c r="C122" s="142"/>
      <c r="D122" s="142"/>
      <c r="E122" s="142"/>
      <c r="F122" s="142"/>
      <c r="G122" s="142"/>
      <c r="H122" s="142"/>
      <c r="I122" s="142"/>
      <c r="J122" s="142"/>
      <c r="K122" s="142"/>
    </row>
    <row r="123" spans="1:11">
      <c r="A123" s="142"/>
      <c r="B123" s="142"/>
      <c r="C123" s="142"/>
      <c r="D123" s="142"/>
      <c r="E123" s="142"/>
      <c r="F123" s="142"/>
      <c r="G123" s="142"/>
      <c r="H123" s="142"/>
      <c r="I123" s="142"/>
      <c r="J123" s="142"/>
      <c r="K123" s="142"/>
    </row>
    <row r="124" spans="1:11">
      <c r="A124" s="142"/>
      <c r="B124" s="142"/>
      <c r="C124" s="142"/>
      <c r="D124" s="142"/>
      <c r="E124" s="142"/>
      <c r="F124" s="142"/>
      <c r="G124" s="142"/>
      <c r="H124" s="142"/>
      <c r="I124" s="142"/>
      <c r="J124" s="142"/>
      <c r="K124" s="142"/>
    </row>
    <row r="125" spans="1:11">
      <c r="A125" s="142"/>
      <c r="B125" s="142"/>
      <c r="C125" s="142"/>
      <c r="D125" s="142"/>
      <c r="E125" s="142"/>
      <c r="F125" s="142"/>
      <c r="G125" s="142"/>
      <c r="H125" s="142"/>
      <c r="I125" s="142"/>
      <c r="J125" s="142"/>
      <c r="K125" s="142"/>
    </row>
    <row r="126" spans="1:11">
      <c r="A126" s="142"/>
      <c r="B126" s="142"/>
      <c r="C126" s="142"/>
      <c r="D126" s="142"/>
      <c r="E126" s="142"/>
      <c r="F126" s="142"/>
      <c r="G126" s="142"/>
      <c r="H126" s="142"/>
      <c r="I126" s="142"/>
      <c r="J126" s="142"/>
      <c r="K126" s="142"/>
    </row>
    <row r="127" spans="1:11">
      <c r="A127" s="142"/>
      <c r="B127" s="142"/>
      <c r="C127" s="142"/>
      <c r="D127" s="142"/>
      <c r="E127" s="142"/>
      <c r="F127" s="142"/>
      <c r="G127" s="142"/>
      <c r="H127" s="142"/>
      <c r="I127" s="142"/>
      <c r="J127" s="142"/>
      <c r="K127" s="142"/>
    </row>
    <row r="128" spans="1:11">
      <c r="A128" s="142"/>
      <c r="B128" s="142"/>
      <c r="C128" s="142"/>
      <c r="D128" s="142"/>
      <c r="E128" s="142"/>
      <c r="F128" s="142"/>
      <c r="G128" s="142"/>
      <c r="H128" s="142"/>
      <c r="I128" s="142"/>
      <c r="J128" s="142"/>
      <c r="K128" s="142"/>
    </row>
    <row r="129" spans="1:11">
      <c r="A129" s="142"/>
      <c r="B129" s="142"/>
      <c r="C129" s="142"/>
      <c r="D129" s="142"/>
      <c r="E129" s="142"/>
      <c r="F129" s="142"/>
      <c r="G129" s="142"/>
      <c r="H129" s="142"/>
      <c r="I129" s="142"/>
      <c r="J129" s="142"/>
      <c r="K129" s="142"/>
    </row>
    <row r="130" spans="1:11">
      <c r="A130" s="142"/>
      <c r="B130" s="142"/>
      <c r="C130" s="142"/>
      <c r="D130" s="142"/>
      <c r="E130" s="142"/>
      <c r="F130" s="142"/>
      <c r="G130" s="142"/>
      <c r="H130" s="142"/>
      <c r="I130" s="142"/>
      <c r="J130" s="142"/>
      <c r="K130" s="142"/>
    </row>
    <row r="131" spans="1:11">
      <c r="A131" s="142"/>
      <c r="B131" s="142"/>
      <c r="C131" s="142"/>
      <c r="D131" s="142"/>
      <c r="E131" s="142"/>
      <c r="F131" s="142"/>
      <c r="G131" s="142"/>
      <c r="H131" s="142"/>
      <c r="I131" s="142"/>
      <c r="J131" s="142"/>
      <c r="K131" s="142"/>
    </row>
    <row r="132" spans="1:11">
      <c r="A132" s="142"/>
      <c r="B132" s="142"/>
      <c r="C132" s="142"/>
      <c r="D132" s="142"/>
      <c r="E132" s="142"/>
      <c r="F132" s="142"/>
      <c r="G132" s="142"/>
      <c r="H132" s="142"/>
      <c r="I132" s="142"/>
      <c r="J132" s="142"/>
      <c r="K132" s="142"/>
    </row>
    <row r="133" spans="1:11">
      <c r="A133" s="142"/>
      <c r="B133" s="142"/>
      <c r="C133" s="142"/>
      <c r="D133" s="142"/>
      <c r="E133" s="142"/>
      <c r="F133" s="142"/>
      <c r="G133" s="142"/>
      <c r="H133" s="142"/>
      <c r="I133" s="142"/>
      <c r="J133" s="142"/>
      <c r="K133" s="142"/>
    </row>
    <row r="134" spans="1:11">
      <c r="A134" s="142"/>
      <c r="B134" s="142"/>
      <c r="C134" s="142"/>
      <c r="D134" s="142"/>
      <c r="E134" s="142"/>
      <c r="F134" s="142"/>
      <c r="G134" s="142"/>
      <c r="H134" s="142"/>
      <c r="I134" s="142"/>
      <c r="J134" s="142"/>
      <c r="K134" s="142"/>
    </row>
    <row r="135" spans="1:11">
      <c r="A135" s="142"/>
      <c r="B135" s="142"/>
      <c r="C135" s="142"/>
      <c r="D135" s="142"/>
      <c r="E135" s="142"/>
      <c r="F135" s="142"/>
      <c r="G135" s="142"/>
      <c r="H135" s="142"/>
      <c r="I135" s="142"/>
      <c r="J135" s="142"/>
      <c r="K135" s="142"/>
    </row>
    <row r="136" spans="1:11">
      <c r="A136" s="142"/>
      <c r="B136" s="142"/>
      <c r="C136" s="142"/>
      <c r="D136" s="142"/>
      <c r="E136" s="142"/>
      <c r="F136" s="142"/>
      <c r="G136" s="142"/>
      <c r="H136" s="142"/>
      <c r="I136" s="142"/>
      <c r="J136" s="142"/>
      <c r="K136" s="142"/>
    </row>
    <row r="137" spans="1:11">
      <c r="A137" s="142"/>
      <c r="B137" s="142"/>
      <c r="C137" s="142"/>
      <c r="D137" s="142"/>
      <c r="E137" s="142"/>
      <c r="F137" s="142"/>
      <c r="G137" s="142"/>
      <c r="H137" s="142"/>
      <c r="I137" s="142"/>
      <c r="J137" s="142"/>
      <c r="K137" s="142"/>
    </row>
    <row r="138" spans="1:11">
      <c r="A138" s="142"/>
      <c r="B138" s="142"/>
      <c r="C138" s="142"/>
      <c r="D138" s="142"/>
      <c r="E138" s="142"/>
      <c r="F138" s="142"/>
      <c r="G138" s="142"/>
      <c r="H138" s="142"/>
      <c r="I138" s="142"/>
      <c r="J138" s="142"/>
      <c r="K138" s="142"/>
    </row>
    <row r="139" spans="1:11">
      <c r="A139" s="142"/>
      <c r="B139" s="142"/>
      <c r="C139" s="142"/>
      <c r="D139" s="142"/>
      <c r="E139" s="142"/>
      <c r="F139" s="142"/>
      <c r="G139" s="142"/>
      <c r="H139" s="142"/>
      <c r="I139" s="142"/>
      <c r="J139" s="142"/>
      <c r="K139" s="142"/>
    </row>
    <row r="140" spans="1:11">
      <c r="A140" s="142"/>
      <c r="B140" s="142"/>
      <c r="C140" s="142"/>
      <c r="D140" s="142"/>
      <c r="E140" s="142"/>
      <c r="F140" s="142"/>
      <c r="G140" s="142"/>
      <c r="H140" s="142"/>
      <c r="I140" s="142"/>
      <c r="J140" s="142"/>
      <c r="K140" s="142"/>
    </row>
    <row r="141" spans="1:11">
      <c r="A141" s="142"/>
      <c r="B141" s="142"/>
      <c r="C141" s="142"/>
      <c r="D141" s="142"/>
      <c r="E141" s="142"/>
      <c r="F141" s="142"/>
      <c r="G141" s="142"/>
      <c r="H141" s="142"/>
      <c r="I141" s="142"/>
      <c r="J141" s="142"/>
      <c r="K141" s="142"/>
    </row>
    <row r="142" spans="1:11">
      <c r="A142" s="142"/>
      <c r="B142" s="142"/>
      <c r="C142" s="142"/>
      <c r="D142" s="142"/>
      <c r="E142" s="142"/>
      <c r="F142" s="142"/>
      <c r="G142" s="142"/>
      <c r="H142" s="142"/>
      <c r="I142" s="142"/>
      <c r="J142" s="142"/>
      <c r="K142" s="142"/>
    </row>
    <row r="143" spans="1:11">
      <c r="A143" s="142"/>
      <c r="B143" s="142"/>
      <c r="C143" s="142"/>
      <c r="D143" s="142"/>
      <c r="E143" s="142"/>
      <c r="F143" s="142"/>
      <c r="G143" s="142"/>
      <c r="H143" s="142"/>
      <c r="I143" s="142"/>
      <c r="J143" s="142"/>
      <c r="K143" s="142"/>
    </row>
    <row r="144" spans="1:11">
      <c r="A144" s="142"/>
      <c r="B144" s="142"/>
      <c r="C144" s="142"/>
      <c r="D144" s="142"/>
      <c r="E144" s="142"/>
      <c r="F144" s="142"/>
      <c r="G144" s="142"/>
      <c r="H144" s="142"/>
      <c r="I144" s="142"/>
      <c r="J144" s="142"/>
      <c r="K144" s="142"/>
    </row>
    <row r="145" spans="1:11">
      <c r="A145" s="142"/>
      <c r="B145" s="142"/>
      <c r="C145" s="142"/>
      <c r="D145" s="142"/>
      <c r="E145" s="142"/>
      <c r="F145" s="142"/>
      <c r="G145" s="142"/>
      <c r="H145" s="142"/>
      <c r="I145" s="142"/>
      <c r="J145" s="142"/>
      <c r="K145" s="142"/>
    </row>
    <row r="146" spans="1:11">
      <c r="A146" s="142"/>
      <c r="B146" s="142"/>
      <c r="C146" s="142"/>
      <c r="D146" s="142"/>
      <c r="E146" s="142"/>
      <c r="F146" s="142"/>
      <c r="G146" s="142"/>
      <c r="H146" s="142"/>
      <c r="I146" s="142"/>
      <c r="J146" s="142"/>
      <c r="K146" s="142"/>
    </row>
    <row r="147" spans="1:11">
      <c r="A147" s="142"/>
      <c r="B147" s="142"/>
      <c r="C147" s="142"/>
      <c r="D147" s="142"/>
      <c r="E147" s="142"/>
      <c r="F147" s="142"/>
      <c r="G147" s="142"/>
      <c r="H147" s="142"/>
      <c r="I147" s="142"/>
      <c r="J147" s="142"/>
      <c r="K147" s="142"/>
    </row>
    <row r="148" spans="1:11">
      <c r="A148" s="142"/>
      <c r="B148" s="142"/>
      <c r="C148" s="142"/>
      <c r="D148" s="142"/>
      <c r="E148" s="142"/>
      <c r="F148" s="142"/>
      <c r="G148" s="142"/>
      <c r="H148" s="142"/>
      <c r="I148" s="142"/>
      <c r="J148" s="142"/>
      <c r="K148" s="142"/>
    </row>
    <row r="149" spans="1:11">
      <c r="A149" s="142"/>
      <c r="B149" s="142"/>
      <c r="C149" s="142"/>
      <c r="D149" s="142"/>
      <c r="E149" s="142"/>
      <c r="F149" s="142"/>
      <c r="G149" s="142"/>
      <c r="H149" s="142"/>
      <c r="I149" s="142"/>
      <c r="J149" s="142"/>
      <c r="K149" s="142"/>
    </row>
    <row r="150" spans="1:11">
      <c r="A150" s="142"/>
      <c r="B150" s="142"/>
      <c r="C150" s="142"/>
      <c r="D150" s="142"/>
      <c r="E150" s="142"/>
      <c r="F150" s="142"/>
      <c r="G150" s="142"/>
      <c r="H150" s="142"/>
      <c r="I150" s="142"/>
      <c r="J150" s="142"/>
      <c r="K150" s="142"/>
    </row>
    <row r="151" spans="1:11">
      <c r="A151" s="142"/>
      <c r="B151" s="142"/>
      <c r="C151" s="142"/>
      <c r="D151" s="142"/>
      <c r="E151" s="142"/>
      <c r="F151" s="142"/>
      <c r="G151" s="142"/>
      <c r="H151" s="142"/>
      <c r="I151" s="142"/>
      <c r="J151" s="142"/>
      <c r="K151" s="142"/>
    </row>
    <row r="152" spans="1:11">
      <c r="A152" s="142"/>
      <c r="B152" s="142"/>
      <c r="C152" s="142"/>
      <c r="D152" s="142"/>
      <c r="E152" s="142"/>
      <c r="F152" s="142"/>
      <c r="G152" s="142"/>
      <c r="H152" s="142"/>
      <c r="I152" s="142"/>
      <c r="J152" s="142"/>
      <c r="K152" s="142"/>
    </row>
    <row r="153" spans="1:11">
      <c r="A153" s="142"/>
      <c r="B153" s="142"/>
      <c r="C153" s="142"/>
      <c r="D153" s="142"/>
      <c r="E153" s="142"/>
      <c r="F153" s="142"/>
      <c r="G153" s="142"/>
      <c r="H153" s="142"/>
      <c r="I153" s="142"/>
      <c r="J153" s="142"/>
      <c r="K153" s="142"/>
    </row>
    <row r="154" spans="1:11">
      <c r="A154" s="142"/>
      <c r="B154" s="142"/>
      <c r="C154" s="142"/>
      <c r="D154" s="142"/>
      <c r="E154" s="142"/>
      <c r="F154" s="142"/>
      <c r="G154" s="142"/>
      <c r="H154" s="142"/>
      <c r="I154" s="142"/>
      <c r="J154" s="142"/>
      <c r="K154" s="142"/>
    </row>
    <row r="155" spans="1:11">
      <c r="A155" s="142"/>
      <c r="B155" s="142"/>
      <c r="C155" s="142"/>
      <c r="D155" s="142"/>
      <c r="E155" s="142"/>
      <c r="F155" s="142"/>
      <c r="G155" s="142"/>
      <c r="H155" s="142"/>
      <c r="I155" s="142"/>
      <c r="J155" s="142"/>
      <c r="K155" s="142"/>
    </row>
    <row r="156" spans="1:11">
      <c r="A156" s="142"/>
      <c r="B156" s="142"/>
      <c r="C156" s="142"/>
      <c r="D156" s="142"/>
      <c r="E156" s="142"/>
      <c r="F156" s="142"/>
      <c r="G156" s="142"/>
      <c r="H156" s="142"/>
      <c r="I156" s="142"/>
      <c r="J156" s="142"/>
      <c r="K156" s="142"/>
    </row>
    <row r="157" spans="1:11">
      <c r="A157" s="142"/>
      <c r="B157" s="142"/>
      <c r="C157" s="142"/>
      <c r="D157" s="142"/>
      <c r="E157" s="142"/>
      <c r="F157" s="142"/>
      <c r="G157" s="142"/>
      <c r="H157" s="142"/>
      <c r="I157" s="142"/>
      <c r="J157" s="142"/>
      <c r="K157" s="142"/>
    </row>
    <row r="158" spans="1:11">
      <c r="A158" s="142"/>
      <c r="B158" s="142"/>
      <c r="C158" s="142"/>
      <c r="D158" s="142"/>
      <c r="E158" s="142"/>
      <c r="F158" s="142"/>
      <c r="G158" s="142"/>
      <c r="H158" s="142"/>
      <c r="I158" s="142"/>
      <c r="J158" s="142"/>
      <c r="K158" s="142"/>
    </row>
    <row r="159" spans="1:11">
      <c r="A159" s="142"/>
      <c r="B159" s="142"/>
      <c r="C159" s="142"/>
      <c r="D159" s="142"/>
      <c r="E159" s="142"/>
      <c r="F159" s="142"/>
      <c r="G159" s="142"/>
      <c r="H159" s="142"/>
      <c r="I159" s="142"/>
      <c r="J159" s="142"/>
      <c r="K159" s="142"/>
    </row>
    <row r="160" spans="1:11">
      <c r="A160" s="142"/>
      <c r="B160" s="142"/>
      <c r="C160" s="142"/>
      <c r="D160" s="142"/>
      <c r="E160" s="142"/>
      <c r="F160" s="142"/>
      <c r="G160" s="142"/>
      <c r="H160" s="142"/>
      <c r="I160" s="142"/>
      <c r="J160" s="142"/>
      <c r="K160" s="142"/>
    </row>
    <row r="161" spans="1:11">
      <c r="A161" s="142"/>
      <c r="B161" s="142"/>
      <c r="C161" s="142"/>
      <c r="D161" s="142"/>
      <c r="E161" s="142"/>
      <c r="F161" s="142"/>
      <c r="G161" s="142"/>
      <c r="H161" s="142"/>
      <c r="I161" s="142"/>
      <c r="J161" s="142"/>
      <c r="K161" s="142"/>
    </row>
    <row r="162" spans="1:11">
      <c r="A162" s="142"/>
      <c r="B162" s="142"/>
      <c r="C162" s="142"/>
      <c r="D162" s="142"/>
      <c r="E162" s="142"/>
      <c r="F162" s="142"/>
      <c r="G162" s="142"/>
      <c r="H162" s="142"/>
      <c r="I162" s="142"/>
      <c r="J162" s="142"/>
      <c r="K162" s="142"/>
    </row>
    <row r="163" spans="1:11">
      <c r="A163" s="142"/>
      <c r="B163" s="142"/>
      <c r="C163" s="142"/>
      <c r="D163" s="142"/>
      <c r="E163" s="142"/>
      <c r="F163" s="142"/>
      <c r="G163" s="142"/>
      <c r="H163" s="142"/>
      <c r="I163" s="142"/>
      <c r="J163" s="142"/>
      <c r="K163" s="142"/>
    </row>
    <row r="164" spans="1:11">
      <c r="A164" s="142"/>
      <c r="B164" s="142"/>
      <c r="C164" s="142"/>
      <c r="D164" s="142"/>
      <c r="E164" s="142"/>
      <c r="F164" s="142"/>
      <c r="G164" s="142"/>
      <c r="H164" s="142"/>
      <c r="I164" s="142"/>
      <c r="J164" s="142"/>
      <c r="K164" s="142"/>
    </row>
    <row r="165" spans="1:11">
      <c r="A165" s="142"/>
      <c r="B165" s="142"/>
      <c r="C165" s="142"/>
      <c r="D165" s="142"/>
      <c r="E165" s="142"/>
      <c r="F165" s="142"/>
      <c r="G165" s="142"/>
      <c r="H165" s="142"/>
      <c r="I165" s="142"/>
      <c r="J165" s="142"/>
      <c r="K165" s="142"/>
    </row>
  </sheetData>
  <mergeCells count="53">
    <mergeCell ref="A4:K4"/>
    <mergeCell ref="A1:K1"/>
    <mergeCell ref="C2:D2"/>
    <mergeCell ref="F2:G2"/>
    <mergeCell ref="C3:G3"/>
    <mergeCell ref="J3:K3"/>
    <mergeCell ref="B14:H14"/>
    <mergeCell ref="C5:G5"/>
    <mergeCell ref="J5:K5"/>
    <mergeCell ref="B6:G6"/>
    <mergeCell ref="I6:K6"/>
    <mergeCell ref="B7:G7"/>
    <mergeCell ref="I7:K7"/>
    <mergeCell ref="A8:K8"/>
    <mergeCell ref="J9:K9"/>
    <mergeCell ref="A10:B10"/>
    <mergeCell ref="J10:K10"/>
    <mergeCell ref="A12:K12"/>
    <mergeCell ref="C10:D10"/>
    <mergeCell ref="A25:F25"/>
    <mergeCell ref="G25:J25"/>
    <mergeCell ref="B15:H15"/>
    <mergeCell ref="B16:H16"/>
    <mergeCell ref="A17:F17"/>
    <mergeCell ref="A18:F18"/>
    <mergeCell ref="A19:F19"/>
    <mergeCell ref="G19:J19"/>
    <mergeCell ref="B20:H20"/>
    <mergeCell ref="B21:H21"/>
    <mergeCell ref="B22:H22"/>
    <mergeCell ref="A23:F23"/>
    <mergeCell ref="A24:F24"/>
    <mergeCell ref="B40:K40"/>
    <mergeCell ref="B26:H26"/>
    <mergeCell ref="B27:H27"/>
    <mergeCell ref="B28:H28"/>
    <mergeCell ref="A29:F29"/>
    <mergeCell ref="A30:F30"/>
    <mergeCell ref="A31:F31"/>
    <mergeCell ref="G31:J31"/>
    <mergeCell ref="A32:K32"/>
    <mergeCell ref="A33:K33"/>
    <mergeCell ref="A35:J35"/>
    <mergeCell ref="A36:K36"/>
    <mergeCell ref="A39:K39"/>
    <mergeCell ref="A34:K34"/>
    <mergeCell ref="A47:K48"/>
    <mergeCell ref="B41:K41"/>
    <mergeCell ref="B42:K42"/>
    <mergeCell ref="B43:K43"/>
    <mergeCell ref="B44:K44"/>
    <mergeCell ref="A45:K45"/>
    <mergeCell ref="A46:K46"/>
  </mergeCells>
  <conditionalFormatting sqref="D13">
    <cfRule type="expression" dxfId="0" priority="1">
      <formula>"D13=1"</formula>
    </cfRule>
  </conditionalFormatting>
  <hyperlinks>
    <hyperlink ref="B37" r:id="rId1" xr:uid="{62A6D2FD-7B24-4F70-8B11-CD49F82527D6}"/>
    <hyperlink ref="B38" r:id="rId2" xr:uid="{8A672776-29B0-48A3-90F8-C16CAE103179}"/>
    <hyperlink ref="B44:K44" r:id="rId3" display="Form 1273 (FHWA Project Only)" xr:uid="{C693B70A-A8F7-4C10-9743-85EF153F5B46}"/>
    <hyperlink ref="B43:K43" r:id="rId4" display="Title VI - Assurance" xr:uid="{E23F986B-E64C-428C-AA68-CDF63C5E114A}"/>
    <hyperlink ref="B42:K42" r:id="rId5" display="Subcontractor Affirmative Action Policy Statement" xr:uid="{F82B67D4-DF84-44F4-AFFC-250A5DC8A8AB}"/>
  </hyperlinks>
  <pageMargins left="0.25" right="0.25" top="0.75" bottom="0.75" header="0.3" footer="0.3"/>
  <pageSetup paperSize="5" orientation="portrait" r:id="rId6"/>
  <headerFooter differentFirst="1">
    <oddHeader xml:space="preserve">&amp;C&amp;"Times New Roman,Regular"&amp;10Connecticut Department of Transportation&amp;11
CLA-12: Request to Sublet&amp;R&amp;"Times New Roman,Regular"
</oddHeader>
    <firstHeader xml:space="preserve">&amp;C&amp;"Times New Roman,Regular"Connecticut Department of Transportation
CLA-12: Request to Sublet Form &amp;R
</firstHeader>
    <firstFooter xml:space="preserve">&amp;L&amp;"Times New Roman,Regular"&amp;9
Reviewed by DCO: </first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E5A26296-EFD4-4106-AD75-666FD991AF02}">
          <x14:formula1>
            <xm:f>Data!$A$20:$A$25</xm:f>
          </x14:formula1>
          <xm:sqref>A35:J35</xm:sqref>
        </x14:dataValidation>
        <x14:dataValidation type="list" allowBlank="1" showInputMessage="1" showErrorMessage="1" xr:uid="{CA9549AF-817A-45A2-AFA6-DEB7DE112318}">
          <x14:formula1>
            <xm:f>Data!$A$16:$A$18</xm:f>
          </x14:formula1>
          <xm:sqref>G19:J19 G25:J25 G31:J31</xm:sqref>
        </x14:dataValidation>
        <x14:dataValidation type="list" allowBlank="1" showInputMessage="1" showErrorMessage="1" xr:uid="{08B344F7-999C-477C-9205-CD0A55408D80}">
          <x14:formula1>
            <xm:f>Data!$A$11:$A$13</xm:f>
          </x14:formula1>
          <xm:sqref>G29:G30 G23:G24 G17:G18</xm:sqref>
        </x14:dataValidation>
        <x14:dataValidation type="list" allowBlank="1" showInputMessage="1" showErrorMessage="1" xr:uid="{3CBCE887-F108-4064-A12A-64D680268331}">
          <x14:formula1>
            <xm:f>Data!$A$33:$A$34</xm:f>
          </x14:formula1>
          <xm:sqref>A37:A38 A40:A44</xm:sqref>
        </x14:dataValidation>
        <x14:dataValidation type="list" allowBlank="1" showInputMessage="1" showErrorMessage="1" xr:uid="{58E23F27-61DD-41DE-B7C9-D0D7E01EA666}">
          <x14:formula1>
            <xm:f>Data!$K$8:$K$10</xm:f>
          </x14:formula1>
          <xm:sqref>D13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9E4AF-0AA2-41A5-B79B-4532209CEB45}">
  <sheetPr codeName="Sheet4"/>
  <dimension ref="A7:R144"/>
  <sheetViews>
    <sheetView workbookViewId="0">
      <selection activeCell="A23" sqref="A23:J23"/>
    </sheetView>
  </sheetViews>
  <sheetFormatPr defaultRowHeight="15"/>
  <cols>
    <col min="1" max="1" width="15.140625" customWidth="1"/>
    <col min="2" max="2" width="14.140625" customWidth="1"/>
    <col min="6" max="6" width="19.140625" bestFit="1" customWidth="1"/>
  </cols>
  <sheetData>
    <row r="7" spans="1:18">
      <c r="B7" s="138"/>
      <c r="C7" s="138"/>
      <c r="D7" s="138"/>
      <c r="E7" s="138"/>
      <c r="F7" s="138"/>
      <c r="G7" s="138"/>
      <c r="H7" s="138"/>
      <c r="I7" s="138"/>
      <c r="J7" s="138"/>
      <c r="L7" s="138"/>
      <c r="M7" s="138"/>
      <c r="N7" s="138"/>
      <c r="P7" s="138"/>
      <c r="Q7" s="138"/>
      <c r="R7" s="52"/>
    </row>
    <row r="8" spans="1:18">
      <c r="B8" s="138"/>
      <c r="C8" s="138"/>
      <c r="D8" s="138"/>
      <c r="E8" s="138"/>
      <c r="F8" s="138"/>
      <c r="G8" s="138"/>
      <c r="H8" s="138"/>
      <c r="I8" s="138"/>
      <c r="J8" s="138"/>
      <c r="K8" s="138">
        <v>1</v>
      </c>
      <c r="L8" s="138"/>
      <c r="M8" s="138"/>
      <c r="N8" s="138"/>
      <c r="O8" s="138" t="s">
        <v>217</v>
      </c>
      <c r="P8" s="138"/>
      <c r="Q8" s="138"/>
      <c r="R8" s="55">
        <v>0.5</v>
      </c>
    </row>
    <row r="9" spans="1:18">
      <c r="B9" s="138"/>
      <c r="C9" s="138"/>
      <c r="D9" s="138"/>
      <c r="E9" s="138"/>
      <c r="F9" s="138"/>
      <c r="G9" s="138"/>
      <c r="H9" s="138"/>
      <c r="I9" s="138"/>
      <c r="J9" s="138"/>
      <c r="K9" s="138">
        <v>2</v>
      </c>
      <c r="L9" s="138"/>
      <c r="M9" s="138"/>
      <c r="N9" s="138"/>
      <c r="O9" s="138" t="s">
        <v>196</v>
      </c>
      <c r="P9" s="138"/>
      <c r="Q9" s="138"/>
      <c r="R9" s="55">
        <v>0.75</v>
      </c>
    </row>
    <row r="10" spans="1:18">
      <c r="B10" s="138"/>
      <c r="C10" s="138"/>
      <c r="D10" s="138"/>
      <c r="E10" s="138"/>
      <c r="F10" s="138"/>
      <c r="G10" s="138"/>
      <c r="H10" s="138"/>
      <c r="I10" s="138"/>
      <c r="J10" s="138"/>
      <c r="K10" s="138">
        <v>3</v>
      </c>
      <c r="L10" s="138"/>
      <c r="M10" s="138"/>
      <c r="N10" s="138"/>
      <c r="O10" s="138"/>
      <c r="P10" s="138"/>
      <c r="Q10" s="138"/>
    </row>
    <row r="11" spans="1:18">
      <c r="B11" s="138"/>
      <c r="C11" s="138"/>
      <c r="D11" s="138"/>
      <c r="E11" s="138"/>
      <c r="F11" s="138"/>
      <c r="G11" s="138"/>
      <c r="H11" s="138"/>
      <c r="I11" s="138"/>
      <c r="J11" s="138"/>
      <c r="K11" s="138"/>
      <c r="L11" s="138"/>
      <c r="M11" s="138"/>
      <c r="N11" s="138"/>
      <c r="O11" s="138"/>
      <c r="P11" s="138"/>
      <c r="Q11" s="138"/>
    </row>
    <row r="12" spans="1:18">
      <c r="A12" s="138" t="s">
        <v>229</v>
      </c>
      <c r="B12" s="138"/>
      <c r="C12" s="138"/>
      <c r="D12" s="138"/>
      <c r="E12" s="138"/>
      <c r="F12" s="138"/>
      <c r="G12" s="138"/>
      <c r="H12" s="138"/>
      <c r="I12" s="138"/>
      <c r="J12" s="138"/>
      <c r="K12" s="138"/>
      <c r="L12" s="138"/>
      <c r="M12" s="138"/>
      <c r="N12" s="138"/>
      <c r="O12" s="138"/>
      <c r="P12" s="138"/>
      <c r="Q12" s="138"/>
    </row>
    <row r="13" spans="1:18">
      <c r="A13" s="138" t="s">
        <v>230</v>
      </c>
      <c r="B13" s="138"/>
      <c r="C13" s="138"/>
      <c r="D13" s="138"/>
      <c r="E13" s="138"/>
      <c r="F13" s="138"/>
      <c r="G13" s="138"/>
      <c r="H13" s="138"/>
      <c r="I13" s="138"/>
      <c r="J13" s="138"/>
      <c r="K13" s="138"/>
      <c r="L13" s="138"/>
      <c r="M13" s="138"/>
      <c r="N13" s="138"/>
      <c r="O13" s="138"/>
      <c r="P13" s="138"/>
      <c r="Q13" s="138"/>
    </row>
    <row r="14" spans="1:18">
      <c r="A14" s="138"/>
      <c r="B14" s="138"/>
      <c r="C14" s="138"/>
      <c r="D14" s="138"/>
      <c r="E14" s="138"/>
      <c r="F14" s="138"/>
      <c r="G14" s="138"/>
      <c r="H14" s="138"/>
      <c r="I14" s="138"/>
      <c r="J14" s="138"/>
      <c r="K14" s="138"/>
      <c r="L14" s="138"/>
      <c r="M14" s="138"/>
      <c r="N14" s="138"/>
      <c r="O14" s="138"/>
      <c r="P14" s="138"/>
      <c r="Q14" s="138"/>
    </row>
    <row r="15" spans="1:18">
      <c r="A15" s="154" t="s">
        <v>217</v>
      </c>
      <c r="B15" s="138"/>
      <c r="C15" s="138"/>
      <c r="D15" s="138"/>
      <c r="E15" s="138"/>
      <c r="F15" s="138"/>
      <c r="G15" s="154" t="s">
        <v>196</v>
      </c>
      <c r="H15" s="138"/>
      <c r="I15" s="138"/>
      <c r="J15" s="138"/>
      <c r="K15" s="138"/>
      <c r="L15" s="138"/>
      <c r="M15" s="138"/>
      <c r="N15" s="138"/>
      <c r="O15" s="138"/>
      <c r="P15" s="138"/>
      <c r="Q15" s="138"/>
    </row>
    <row r="16" spans="1:18">
      <c r="A16" s="138"/>
      <c r="B16" s="138"/>
      <c r="C16" s="138"/>
      <c r="D16" s="138"/>
      <c r="E16" s="138"/>
      <c r="F16" s="138"/>
      <c r="G16" s="138"/>
      <c r="H16" s="138"/>
      <c r="I16" s="138"/>
      <c r="J16" s="138"/>
      <c r="K16" s="138"/>
      <c r="L16" s="138"/>
      <c r="M16" s="138"/>
      <c r="N16" s="138"/>
      <c r="O16" s="138"/>
      <c r="P16" s="138"/>
      <c r="Q16" s="138"/>
    </row>
    <row r="17" spans="1:18">
      <c r="A17" s="138" t="s">
        <v>231</v>
      </c>
      <c r="B17" s="138"/>
      <c r="C17" s="138"/>
      <c r="D17" s="138"/>
      <c r="E17" s="138"/>
      <c r="F17" s="138"/>
      <c r="G17" s="138" t="s">
        <v>232</v>
      </c>
      <c r="H17" s="138"/>
      <c r="I17" s="138"/>
      <c r="J17" s="138"/>
      <c r="K17" s="138"/>
      <c r="L17" s="138"/>
      <c r="M17" s="138"/>
      <c r="N17" s="138"/>
      <c r="O17" s="138"/>
      <c r="P17" s="138"/>
      <c r="Q17" s="138"/>
      <c r="R17" t="s">
        <v>230</v>
      </c>
    </row>
    <row r="18" spans="1:18">
      <c r="A18" s="138" t="s">
        <v>230</v>
      </c>
      <c r="B18" s="138"/>
      <c r="C18" s="138"/>
      <c r="D18" s="138"/>
      <c r="E18" s="138"/>
      <c r="F18" s="138"/>
      <c r="G18" s="138" t="s">
        <v>230</v>
      </c>
      <c r="H18" s="138"/>
      <c r="I18" s="138"/>
      <c r="J18" s="138"/>
      <c r="K18" s="138"/>
      <c r="L18" s="138"/>
      <c r="M18" s="138"/>
      <c r="N18" s="138"/>
      <c r="O18" s="138"/>
      <c r="P18" s="138"/>
      <c r="Q18" s="138"/>
    </row>
    <row r="19" spans="1:18">
      <c r="A19" s="138"/>
      <c r="B19" s="138"/>
      <c r="C19" s="138"/>
      <c r="D19" s="138"/>
      <c r="E19" s="138"/>
      <c r="F19" s="138"/>
      <c r="G19" s="138"/>
      <c r="H19" s="138"/>
      <c r="I19" s="138"/>
      <c r="J19" s="138"/>
      <c r="K19" s="138"/>
      <c r="L19" s="138"/>
      <c r="M19" s="138"/>
      <c r="N19" s="138"/>
      <c r="O19" s="138"/>
      <c r="P19" s="138"/>
      <c r="Q19" s="138"/>
    </row>
    <row r="20" spans="1:18">
      <c r="A20" s="138"/>
      <c r="B20" s="138"/>
      <c r="C20" s="138"/>
      <c r="D20" s="138"/>
      <c r="E20" s="138"/>
      <c r="F20" s="138"/>
      <c r="G20" s="138"/>
      <c r="H20" s="138"/>
      <c r="I20" s="138"/>
      <c r="J20" s="138"/>
      <c r="K20" s="138"/>
      <c r="L20" s="138"/>
      <c r="M20" s="138"/>
      <c r="N20" s="138"/>
      <c r="O20" s="138"/>
      <c r="P20" s="138"/>
      <c r="Q20" s="138"/>
    </row>
    <row r="21" spans="1:18" ht="31.5" customHeight="1">
      <c r="A21" s="251" t="s">
        <v>233</v>
      </c>
      <c r="B21" s="251"/>
      <c r="C21" s="251"/>
      <c r="D21" s="251"/>
      <c r="E21" s="251"/>
      <c r="F21" s="251"/>
      <c r="G21" s="251"/>
      <c r="H21" s="251"/>
      <c r="I21" s="251"/>
      <c r="J21" s="251"/>
      <c r="K21" s="138"/>
      <c r="L21" s="138"/>
      <c r="M21" s="138"/>
      <c r="N21" s="138"/>
      <c r="O21" s="138"/>
      <c r="P21" s="138"/>
      <c r="Q21" s="138"/>
    </row>
    <row r="22" spans="1:18" ht="31.5" customHeight="1">
      <c r="A22" s="251" t="s">
        <v>234</v>
      </c>
      <c r="B22" s="251"/>
      <c r="C22" s="251"/>
      <c r="D22" s="251"/>
      <c r="E22" s="251"/>
      <c r="F22" s="251"/>
      <c r="G22" s="251"/>
      <c r="H22" s="251"/>
      <c r="I22" s="251"/>
      <c r="J22" s="251"/>
      <c r="K22" s="138"/>
      <c r="L22" s="138"/>
      <c r="M22" s="138"/>
      <c r="N22" s="138"/>
      <c r="O22" s="138"/>
      <c r="P22" s="138"/>
      <c r="Q22" s="138"/>
    </row>
    <row r="23" spans="1:18" ht="31.5" customHeight="1">
      <c r="A23" s="251" t="s">
        <v>235</v>
      </c>
      <c r="B23" s="251"/>
      <c r="C23" s="251"/>
      <c r="D23" s="251"/>
      <c r="E23" s="251"/>
      <c r="F23" s="251"/>
      <c r="G23" s="251"/>
      <c r="H23" s="251"/>
      <c r="I23" s="251"/>
      <c r="J23" s="251"/>
      <c r="K23" s="138"/>
      <c r="L23" s="138"/>
      <c r="M23" s="138"/>
      <c r="N23" s="138"/>
      <c r="O23" s="138"/>
      <c r="P23" s="138"/>
      <c r="Q23" s="138"/>
    </row>
    <row r="24" spans="1:18" s="17" customFormat="1" ht="31.5" customHeight="1">
      <c r="A24" s="251" t="s">
        <v>236</v>
      </c>
      <c r="B24" s="251"/>
      <c r="C24" s="251"/>
      <c r="D24" s="251"/>
      <c r="E24" s="251"/>
      <c r="F24" s="251"/>
      <c r="G24" s="251"/>
      <c r="H24" s="251"/>
      <c r="I24" s="251"/>
      <c r="J24" s="251"/>
      <c r="K24" s="16"/>
      <c r="L24" s="16"/>
      <c r="M24" s="16"/>
      <c r="N24" s="16"/>
      <c r="O24" s="16"/>
      <c r="P24" s="16"/>
      <c r="Q24" s="16"/>
    </row>
    <row r="25" spans="1:18" s="15" customFormat="1" ht="31.5" customHeight="1">
      <c r="A25" s="358" t="s">
        <v>237</v>
      </c>
      <c r="B25" s="358"/>
      <c r="C25" s="358"/>
      <c r="D25" s="358"/>
      <c r="E25" s="358"/>
      <c r="F25" s="358"/>
      <c r="G25" s="358"/>
      <c r="H25" s="358"/>
      <c r="I25" s="358"/>
      <c r="J25" s="358"/>
      <c r="K25" s="165"/>
      <c r="L25" s="165"/>
      <c r="M25" s="165"/>
      <c r="N25" s="165"/>
      <c r="O25" s="165"/>
      <c r="P25" s="165"/>
      <c r="Q25" s="165"/>
      <c r="R25" s="162"/>
    </row>
    <row r="26" spans="1:18">
      <c r="A26" s="138"/>
      <c r="B26" s="138"/>
      <c r="C26" s="138"/>
      <c r="D26" s="138"/>
      <c r="E26" s="138"/>
      <c r="F26" s="138"/>
      <c r="G26" s="138"/>
      <c r="H26" s="138"/>
      <c r="I26" s="138"/>
      <c r="J26" s="138"/>
      <c r="K26" s="138"/>
      <c r="L26" s="138"/>
      <c r="M26" s="138"/>
      <c r="N26" s="138"/>
      <c r="O26" s="138"/>
      <c r="P26" s="138"/>
      <c r="Q26" s="138"/>
    </row>
    <row r="27" spans="1:18">
      <c r="A27" s="138" t="s">
        <v>91</v>
      </c>
      <c r="B27" s="138"/>
      <c r="C27" s="138"/>
      <c r="D27" s="138"/>
      <c r="E27" s="138"/>
      <c r="F27" s="138"/>
      <c r="G27" s="138"/>
      <c r="H27" s="138"/>
      <c r="I27" s="138"/>
      <c r="J27" s="138"/>
      <c r="K27" s="138"/>
      <c r="L27" s="138"/>
      <c r="M27" s="138"/>
      <c r="N27" s="138"/>
      <c r="O27" s="138"/>
      <c r="P27" s="138"/>
      <c r="Q27" s="138"/>
    </row>
    <row r="28" spans="1:18">
      <c r="A28" s="138" t="s">
        <v>238</v>
      </c>
      <c r="B28" s="138"/>
      <c r="C28" s="138"/>
      <c r="D28" s="138"/>
      <c r="E28" s="138"/>
      <c r="F28" s="138"/>
      <c r="G28" s="138"/>
      <c r="H28" s="138"/>
      <c r="I28" s="138"/>
      <c r="J28" s="138"/>
      <c r="K28" s="138"/>
      <c r="L28" s="138"/>
      <c r="M28" s="138"/>
      <c r="N28" s="138"/>
      <c r="O28" s="138"/>
      <c r="P28" s="138"/>
      <c r="Q28" s="138"/>
    </row>
    <row r="29" spans="1:18">
      <c r="A29" s="138"/>
      <c r="B29" s="138"/>
      <c r="C29" s="138"/>
      <c r="D29" s="138"/>
      <c r="E29" s="138"/>
      <c r="F29" s="138"/>
      <c r="G29" s="138"/>
      <c r="H29" s="138"/>
      <c r="I29" s="138"/>
      <c r="J29" s="138"/>
      <c r="K29" s="138"/>
      <c r="L29" s="138"/>
      <c r="M29" s="138"/>
      <c r="N29" s="138"/>
      <c r="O29" s="138"/>
      <c r="P29" s="138"/>
      <c r="Q29" s="138"/>
    </row>
    <row r="30" spans="1:18">
      <c r="A30" s="138" t="s">
        <v>239</v>
      </c>
      <c r="B30" s="138"/>
      <c r="C30" s="138"/>
      <c r="D30" s="138"/>
      <c r="E30" s="138"/>
      <c r="F30" s="138"/>
      <c r="G30" s="138"/>
      <c r="H30" s="138"/>
      <c r="I30" s="138"/>
      <c r="J30" s="138"/>
      <c r="K30" s="138"/>
      <c r="L30" s="138"/>
      <c r="M30" s="138"/>
      <c r="N30" s="138"/>
      <c r="O30" s="138"/>
      <c r="P30" s="138"/>
      <c r="Q30" s="138"/>
    </row>
    <row r="31" spans="1:18">
      <c r="A31" s="138" t="s">
        <v>230</v>
      </c>
      <c r="B31" s="138"/>
      <c r="C31" s="138"/>
      <c r="D31" s="138"/>
      <c r="E31" s="138"/>
      <c r="F31" s="138"/>
      <c r="G31" s="138"/>
      <c r="H31" s="138" t="s">
        <v>240</v>
      </c>
      <c r="I31" s="138"/>
      <c r="J31" s="138"/>
      <c r="K31" s="138"/>
      <c r="L31" s="138"/>
      <c r="M31" s="138"/>
      <c r="N31" s="138"/>
      <c r="O31" s="138"/>
      <c r="P31" s="138"/>
      <c r="Q31" s="138"/>
    </row>
    <row r="32" spans="1:18">
      <c r="A32" s="138"/>
      <c r="B32" s="138"/>
      <c r="C32" s="138"/>
      <c r="D32" s="138"/>
      <c r="E32" s="138"/>
      <c r="F32" s="138"/>
      <c r="G32" s="138"/>
      <c r="H32" s="138" t="s">
        <v>241</v>
      </c>
      <c r="I32" s="138"/>
      <c r="J32" s="138"/>
      <c r="K32" s="138"/>
      <c r="L32" s="138"/>
      <c r="M32" s="138"/>
      <c r="N32" s="138"/>
      <c r="O32" s="138"/>
      <c r="P32" s="138"/>
      <c r="Q32" s="138"/>
    </row>
    <row r="33" spans="1:17">
      <c r="A33" s="48" t="s">
        <v>32</v>
      </c>
      <c r="B33" s="138"/>
      <c r="C33" s="138"/>
      <c r="D33" s="138"/>
      <c r="E33" s="138"/>
      <c r="F33" s="138"/>
      <c r="G33" s="138"/>
      <c r="H33" s="138" t="s">
        <v>242</v>
      </c>
      <c r="I33" s="138"/>
      <c r="J33" s="138"/>
      <c r="K33" s="138"/>
      <c r="L33" s="138"/>
      <c r="M33" s="138"/>
      <c r="N33" s="138"/>
      <c r="O33" s="138"/>
      <c r="P33" s="138"/>
      <c r="Q33" s="138"/>
    </row>
    <row r="34" spans="1:17">
      <c r="A34" s="138" t="s">
        <v>243</v>
      </c>
      <c r="B34" s="53"/>
      <c r="C34" s="138"/>
      <c r="D34" s="138"/>
      <c r="E34" s="138"/>
      <c r="F34" s="138"/>
      <c r="G34" s="138"/>
      <c r="H34" s="138" t="s">
        <v>244</v>
      </c>
      <c r="I34" s="138"/>
      <c r="J34" s="138"/>
      <c r="K34" s="138"/>
      <c r="L34" s="138"/>
      <c r="M34" s="138"/>
      <c r="N34" s="138"/>
      <c r="O34" s="138"/>
      <c r="P34" s="138"/>
      <c r="Q34" s="138"/>
    </row>
    <row r="35" spans="1:17">
      <c r="A35" s="138" t="s">
        <v>245</v>
      </c>
      <c r="B35" s="138"/>
      <c r="C35" s="138"/>
      <c r="D35" s="138"/>
      <c r="E35" s="138"/>
      <c r="F35" s="138"/>
      <c r="G35" s="138"/>
      <c r="H35" s="138" t="s">
        <v>246</v>
      </c>
      <c r="I35" s="138"/>
      <c r="J35" s="138"/>
      <c r="K35" s="138"/>
      <c r="L35" s="138"/>
      <c r="M35" s="138"/>
      <c r="N35" s="138"/>
      <c r="O35" s="138"/>
      <c r="P35" s="138"/>
      <c r="Q35" s="138"/>
    </row>
    <row r="36" spans="1:17">
      <c r="A36" s="138"/>
      <c r="B36" s="138"/>
      <c r="C36" s="138"/>
      <c r="D36" s="138"/>
      <c r="E36" s="138"/>
      <c r="F36" s="138"/>
      <c r="G36" s="138"/>
      <c r="H36" s="138" t="s">
        <v>247</v>
      </c>
      <c r="I36" s="138"/>
      <c r="J36" s="138"/>
      <c r="K36" s="138"/>
      <c r="L36" s="138"/>
      <c r="M36" s="138"/>
      <c r="N36" s="138"/>
      <c r="O36" s="138"/>
      <c r="P36" s="138"/>
      <c r="Q36" s="138"/>
    </row>
    <row r="37" spans="1:17">
      <c r="A37" s="138"/>
      <c r="B37" s="138"/>
      <c r="C37" s="138"/>
      <c r="D37" s="138"/>
      <c r="E37" s="138"/>
      <c r="F37" s="138"/>
      <c r="G37" s="138"/>
      <c r="H37" s="138"/>
      <c r="I37" s="138"/>
      <c r="J37" s="138"/>
      <c r="K37" s="138"/>
      <c r="L37" s="138"/>
      <c r="M37" s="138"/>
      <c r="N37" s="138"/>
      <c r="O37" s="138"/>
      <c r="P37" s="138"/>
      <c r="Q37" s="138"/>
    </row>
    <row r="38" spans="1:17">
      <c r="A38" s="160">
        <v>1</v>
      </c>
      <c r="B38" s="160" t="s">
        <v>248</v>
      </c>
      <c r="C38" s="138"/>
      <c r="D38" s="138"/>
      <c r="E38" s="138"/>
      <c r="F38" s="138"/>
      <c r="G38" s="138"/>
      <c r="H38" s="138"/>
      <c r="I38" s="138"/>
      <c r="J38" s="138"/>
      <c r="K38" s="138"/>
      <c r="L38" s="138"/>
      <c r="M38" s="138"/>
      <c r="N38" s="138"/>
      <c r="O38" s="138"/>
      <c r="P38" s="138"/>
      <c r="Q38" s="138"/>
    </row>
    <row r="39" spans="1:17">
      <c r="A39" s="160">
        <v>2</v>
      </c>
      <c r="B39" s="160" t="s">
        <v>249</v>
      </c>
      <c r="C39" s="138"/>
      <c r="D39" s="138"/>
      <c r="E39" s="138"/>
      <c r="F39" s="138"/>
      <c r="G39" s="138"/>
      <c r="H39" s="138"/>
      <c r="I39" s="138"/>
      <c r="J39" s="138"/>
      <c r="K39" s="138"/>
      <c r="L39" s="138"/>
      <c r="M39" s="138"/>
      <c r="N39" s="138"/>
      <c r="O39" s="138"/>
      <c r="P39" s="138"/>
      <c r="Q39" s="138"/>
    </row>
    <row r="40" spans="1:17">
      <c r="A40" s="160">
        <v>3</v>
      </c>
      <c r="B40" s="160" t="s">
        <v>250</v>
      </c>
      <c r="C40" s="138"/>
      <c r="D40" s="138"/>
      <c r="E40" s="138"/>
      <c r="F40" s="138"/>
      <c r="G40" s="138"/>
      <c r="H40" s="138"/>
      <c r="I40" s="138"/>
      <c r="J40" s="138"/>
      <c r="K40" s="138"/>
      <c r="L40" s="138"/>
      <c r="M40" s="138"/>
      <c r="N40" s="138"/>
      <c r="O40" s="138"/>
      <c r="P40" s="138"/>
      <c r="Q40" s="138"/>
    </row>
    <row r="41" spans="1:17">
      <c r="A41" s="160">
        <v>4</v>
      </c>
      <c r="B41" s="160" t="s">
        <v>251</v>
      </c>
      <c r="C41" s="138"/>
      <c r="D41" s="138"/>
      <c r="E41" s="138"/>
      <c r="F41" s="138"/>
      <c r="G41" s="138"/>
      <c r="H41" s="138"/>
      <c r="I41" s="138"/>
      <c r="J41" s="138"/>
      <c r="K41" s="138"/>
      <c r="L41" s="138"/>
      <c r="M41" s="138"/>
      <c r="N41" s="138"/>
      <c r="O41" s="138"/>
      <c r="P41" s="138"/>
      <c r="Q41" s="138"/>
    </row>
    <row r="42" spans="1:17">
      <c r="A42" s="160">
        <v>5</v>
      </c>
      <c r="B42" s="160" t="s">
        <v>252</v>
      </c>
      <c r="C42" s="138"/>
      <c r="D42" s="138"/>
      <c r="E42" s="138"/>
      <c r="F42" s="138"/>
      <c r="G42" s="138"/>
      <c r="H42" s="138"/>
      <c r="I42" s="138"/>
      <c r="J42" s="138"/>
      <c r="K42" s="138"/>
      <c r="L42" s="138"/>
      <c r="M42" s="138"/>
      <c r="N42" s="138"/>
      <c r="O42" s="138"/>
      <c r="P42" s="138"/>
      <c r="Q42" s="138"/>
    </row>
    <row r="43" spans="1:17">
      <c r="A43" s="138"/>
      <c r="B43" s="138"/>
      <c r="C43" s="138"/>
      <c r="D43" s="138"/>
      <c r="E43" s="138"/>
      <c r="F43" s="138"/>
      <c r="G43" s="138"/>
      <c r="H43" s="138"/>
      <c r="I43" s="138"/>
      <c r="J43" s="138"/>
      <c r="K43" s="138"/>
      <c r="L43" s="138"/>
      <c r="M43" s="138"/>
      <c r="N43" s="138"/>
      <c r="O43" s="138"/>
      <c r="P43" s="138"/>
      <c r="Q43" s="138"/>
    </row>
    <row r="44" spans="1:17">
      <c r="A44" s="56"/>
      <c r="B44" s="138"/>
      <c r="C44" s="138"/>
      <c r="D44" s="138"/>
      <c r="E44" s="138"/>
      <c r="F44" s="138"/>
      <c r="G44" s="138"/>
      <c r="H44" s="138"/>
      <c r="I44" s="138"/>
      <c r="J44" s="138"/>
      <c r="K44" s="138"/>
      <c r="L44" s="138"/>
      <c r="M44" s="138"/>
      <c r="N44" s="138"/>
      <c r="O44" s="138"/>
      <c r="P44" s="138"/>
      <c r="Q44" s="138"/>
    </row>
    <row r="45" spans="1:17">
      <c r="A45" s="57" t="s">
        <v>253</v>
      </c>
      <c r="B45" s="138"/>
      <c r="C45" s="138"/>
      <c r="D45" s="138"/>
      <c r="E45" s="138"/>
      <c r="F45" t="s">
        <v>254</v>
      </c>
      <c r="G45" s="138"/>
      <c r="H45" s="138"/>
      <c r="I45" s="138"/>
      <c r="J45" s="138"/>
      <c r="K45" s="138"/>
      <c r="L45" s="138"/>
      <c r="M45" s="138"/>
      <c r="N45" s="138"/>
      <c r="O45" s="138"/>
      <c r="P45" s="138"/>
      <c r="Q45" s="138"/>
    </row>
    <row r="46" spans="1:17">
      <c r="A46" s="57" t="s">
        <v>255</v>
      </c>
      <c r="B46" s="138"/>
      <c r="C46" s="138"/>
      <c r="D46" s="138"/>
      <c r="E46" s="138"/>
      <c r="F46" t="s">
        <v>256</v>
      </c>
      <c r="G46" s="138"/>
      <c r="H46" s="138"/>
      <c r="I46" s="138"/>
      <c r="J46" s="138"/>
      <c r="K46" s="138"/>
      <c r="L46" s="138"/>
      <c r="M46" s="138"/>
      <c r="N46" s="138"/>
      <c r="O46" s="138"/>
      <c r="P46" s="138"/>
      <c r="Q46" s="138"/>
    </row>
    <row r="47" spans="1:17">
      <c r="A47" s="57" t="s">
        <v>257</v>
      </c>
      <c r="B47" s="138"/>
      <c r="C47" s="138"/>
      <c r="D47" s="138"/>
      <c r="E47" s="138"/>
      <c r="F47" t="s">
        <v>258</v>
      </c>
      <c r="G47" s="138"/>
      <c r="H47" s="138"/>
      <c r="I47" s="138"/>
      <c r="J47" s="138"/>
      <c r="K47" s="138"/>
      <c r="L47" s="138"/>
      <c r="M47" s="138"/>
      <c r="N47" s="138"/>
      <c r="O47" s="138"/>
      <c r="P47" s="138"/>
      <c r="Q47" s="138"/>
    </row>
    <row r="48" spans="1:17">
      <c r="A48" s="57" t="s">
        <v>259</v>
      </c>
      <c r="F48" t="s">
        <v>260</v>
      </c>
    </row>
    <row r="49" spans="1:6">
      <c r="A49" s="57" t="s">
        <v>261</v>
      </c>
      <c r="F49" t="s">
        <v>262</v>
      </c>
    </row>
    <row r="50" spans="1:6">
      <c r="A50" s="57" t="s">
        <v>263</v>
      </c>
      <c r="F50" t="s">
        <v>264</v>
      </c>
    </row>
    <row r="51" spans="1:6">
      <c r="A51" s="57" t="s">
        <v>265</v>
      </c>
      <c r="F51" t="s">
        <v>266</v>
      </c>
    </row>
    <row r="52" spans="1:6">
      <c r="A52" s="57" t="s">
        <v>267</v>
      </c>
      <c r="F52" t="s">
        <v>268</v>
      </c>
    </row>
    <row r="53" spans="1:6">
      <c r="A53" s="57" t="s">
        <v>269</v>
      </c>
      <c r="F53" t="s">
        <v>270</v>
      </c>
    </row>
    <row r="54" spans="1:6">
      <c r="A54" s="57" t="s">
        <v>271</v>
      </c>
      <c r="F54" t="s">
        <v>272</v>
      </c>
    </row>
    <row r="55" spans="1:6">
      <c r="A55" s="57" t="s">
        <v>273</v>
      </c>
      <c r="F55" t="s">
        <v>274</v>
      </c>
    </row>
    <row r="56" spans="1:6">
      <c r="A56" s="57" t="s">
        <v>275</v>
      </c>
      <c r="F56" t="s">
        <v>276</v>
      </c>
    </row>
    <row r="57" spans="1:6">
      <c r="A57" s="57" t="s">
        <v>277</v>
      </c>
      <c r="F57" t="s">
        <v>278</v>
      </c>
    </row>
    <row r="58" spans="1:6">
      <c r="A58" s="57" t="s">
        <v>279</v>
      </c>
      <c r="F58" t="s">
        <v>280</v>
      </c>
    </row>
    <row r="59" spans="1:6">
      <c r="A59" s="57" t="s">
        <v>281</v>
      </c>
      <c r="F59" t="s">
        <v>282</v>
      </c>
    </row>
    <row r="60" spans="1:6">
      <c r="A60" s="57" t="s">
        <v>283</v>
      </c>
      <c r="F60" t="s">
        <v>284</v>
      </c>
    </row>
    <row r="61" spans="1:6">
      <c r="A61" s="57" t="s">
        <v>285</v>
      </c>
      <c r="F61" t="s">
        <v>286</v>
      </c>
    </row>
    <row r="62" spans="1:6">
      <c r="A62" s="57" t="s">
        <v>287</v>
      </c>
      <c r="F62" t="s">
        <v>288</v>
      </c>
    </row>
    <row r="63" spans="1:6">
      <c r="A63" s="57" t="s">
        <v>289</v>
      </c>
      <c r="F63" t="s">
        <v>290</v>
      </c>
    </row>
    <row r="64" spans="1:6">
      <c r="A64" s="57" t="s">
        <v>291</v>
      </c>
      <c r="F64" t="s">
        <v>292</v>
      </c>
    </row>
    <row r="65" spans="1:6">
      <c r="A65" s="57" t="s">
        <v>293</v>
      </c>
      <c r="F65" t="s">
        <v>294</v>
      </c>
    </row>
    <row r="66" spans="1:6">
      <c r="A66" s="57" t="s">
        <v>295</v>
      </c>
      <c r="F66" t="s">
        <v>296</v>
      </c>
    </row>
    <row r="67" spans="1:6">
      <c r="A67" s="57" t="s">
        <v>297</v>
      </c>
      <c r="F67" t="s">
        <v>298</v>
      </c>
    </row>
    <row r="68" spans="1:6">
      <c r="A68" s="57" t="s">
        <v>299</v>
      </c>
      <c r="F68" t="s">
        <v>300</v>
      </c>
    </row>
    <row r="69" spans="1:6">
      <c r="A69" s="57" t="s">
        <v>301</v>
      </c>
      <c r="F69" t="s">
        <v>302</v>
      </c>
    </row>
    <row r="70" spans="1:6">
      <c r="A70" s="57" t="s">
        <v>303</v>
      </c>
      <c r="F70" t="s">
        <v>304</v>
      </c>
    </row>
    <row r="71" spans="1:6">
      <c r="A71" s="57" t="s">
        <v>305</v>
      </c>
      <c r="F71" t="s">
        <v>306</v>
      </c>
    </row>
    <row r="72" spans="1:6">
      <c r="A72" s="57" t="s">
        <v>307</v>
      </c>
      <c r="F72" t="s">
        <v>308</v>
      </c>
    </row>
    <row r="73" spans="1:6">
      <c r="A73" s="57" t="s">
        <v>309</v>
      </c>
      <c r="F73" t="s">
        <v>310</v>
      </c>
    </row>
    <row r="74" spans="1:6">
      <c r="A74" s="57" t="s">
        <v>311</v>
      </c>
      <c r="F74" t="s">
        <v>312</v>
      </c>
    </row>
    <row r="75" spans="1:6">
      <c r="A75" s="57" t="s">
        <v>313</v>
      </c>
      <c r="F75" t="s">
        <v>314</v>
      </c>
    </row>
    <row r="76" spans="1:6">
      <c r="A76" s="57" t="s">
        <v>315</v>
      </c>
      <c r="F76" t="s">
        <v>316</v>
      </c>
    </row>
    <row r="77" spans="1:6">
      <c r="A77" s="57" t="s">
        <v>317</v>
      </c>
      <c r="F77" t="s">
        <v>318</v>
      </c>
    </row>
    <row r="78" spans="1:6">
      <c r="A78" s="57" t="s">
        <v>319</v>
      </c>
      <c r="F78" t="s">
        <v>320</v>
      </c>
    </row>
    <row r="79" spans="1:6">
      <c r="A79" s="57" t="s">
        <v>321</v>
      </c>
      <c r="F79" t="s">
        <v>322</v>
      </c>
    </row>
    <row r="80" spans="1:6">
      <c r="A80" s="57" t="s">
        <v>323</v>
      </c>
      <c r="F80" t="s">
        <v>324</v>
      </c>
    </row>
    <row r="81" spans="1:6">
      <c r="A81" s="57" t="s">
        <v>325</v>
      </c>
      <c r="F81" t="s">
        <v>326</v>
      </c>
    </row>
    <row r="82" spans="1:6">
      <c r="A82" s="57" t="s">
        <v>327</v>
      </c>
      <c r="F82" t="s">
        <v>328</v>
      </c>
    </row>
    <row r="83" spans="1:6">
      <c r="A83" s="57" t="s">
        <v>329</v>
      </c>
      <c r="F83" t="s">
        <v>330</v>
      </c>
    </row>
    <row r="84" spans="1:6">
      <c r="A84" s="57" t="s">
        <v>331</v>
      </c>
      <c r="F84" t="s">
        <v>332</v>
      </c>
    </row>
    <row r="85" spans="1:6">
      <c r="A85" s="57" t="s">
        <v>333</v>
      </c>
      <c r="F85" t="s">
        <v>334</v>
      </c>
    </row>
    <row r="86" spans="1:6">
      <c r="A86" s="57" t="s">
        <v>335</v>
      </c>
      <c r="F86" t="s">
        <v>336</v>
      </c>
    </row>
    <row r="87" spans="1:6">
      <c r="A87" s="57" t="s">
        <v>337</v>
      </c>
      <c r="F87" t="s">
        <v>338</v>
      </c>
    </row>
    <row r="88" spans="1:6">
      <c r="A88" s="57" t="s">
        <v>339</v>
      </c>
      <c r="F88" t="s">
        <v>340</v>
      </c>
    </row>
    <row r="89" spans="1:6">
      <c r="A89" s="57" t="s">
        <v>341</v>
      </c>
      <c r="F89" t="s">
        <v>342</v>
      </c>
    </row>
    <row r="90" spans="1:6">
      <c r="A90" s="57" t="s">
        <v>343</v>
      </c>
      <c r="F90" t="s">
        <v>344</v>
      </c>
    </row>
    <row r="91" spans="1:6">
      <c r="A91" s="57" t="s">
        <v>345</v>
      </c>
      <c r="F91" t="s">
        <v>346</v>
      </c>
    </row>
    <row r="92" spans="1:6">
      <c r="A92" s="57" t="s">
        <v>347</v>
      </c>
      <c r="F92" t="s">
        <v>348</v>
      </c>
    </row>
    <row r="93" spans="1:6">
      <c r="A93" s="57" t="s">
        <v>349</v>
      </c>
      <c r="F93" t="s">
        <v>350</v>
      </c>
    </row>
    <row r="94" spans="1:6">
      <c r="A94" s="57" t="s">
        <v>351</v>
      </c>
      <c r="F94" t="s">
        <v>352</v>
      </c>
    </row>
    <row r="95" spans="1:6">
      <c r="A95" s="57" t="s">
        <v>353</v>
      </c>
      <c r="F95" t="s">
        <v>354</v>
      </c>
    </row>
    <row r="96" spans="1:6">
      <c r="A96" s="57" t="s">
        <v>355</v>
      </c>
      <c r="F96" t="s">
        <v>356</v>
      </c>
    </row>
    <row r="97" spans="1:6">
      <c r="A97" s="57" t="s">
        <v>357</v>
      </c>
      <c r="F97" t="s">
        <v>358</v>
      </c>
    </row>
    <row r="98" spans="1:6">
      <c r="A98" s="57" t="s">
        <v>359</v>
      </c>
      <c r="F98" t="s">
        <v>360</v>
      </c>
    </row>
    <row r="99" spans="1:6">
      <c r="A99" s="57" t="s">
        <v>361</v>
      </c>
      <c r="F99" t="s">
        <v>362</v>
      </c>
    </row>
    <row r="100" spans="1:6">
      <c r="A100" s="57" t="s">
        <v>363</v>
      </c>
      <c r="F100" t="s">
        <v>364</v>
      </c>
    </row>
    <row r="101" spans="1:6">
      <c r="A101" s="57" t="s">
        <v>365</v>
      </c>
      <c r="F101" t="s">
        <v>366</v>
      </c>
    </row>
    <row r="102" spans="1:6">
      <c r="A102" s="57" t="s">
        <v>367</v>
      </c>
      <c r="F102" t="s">
        <v>368</v>
      </c>
    </row>
    <row r="103" spans="1:6">
      <c r="A103" s="57" t="s">
        <v>369</v>
      </c>
      <c r="F103" t="s">
        <v>370</v>
      </c>
    </row>
    <row r="104" spans="1:6">
      <c r="A104" s="57" t="s">
        <v>371</v>
      </c>
      <c r="F104" t="s">
        <v>372</v>
      </c>
    </row>
    <row r="105" spans="1:6">
      <c r="A105" s="57" t="s">
        <v>373</v>
      </c>
      <c r="F105" t="s">
        <v>374</v>
      </c>
    </row>
    <row r="106" spans="1:6">
      <c r="A106" s="57" t="s">
        <v>375</v>
      </c>
      <c r="F106" t="s">
        <v>376</v>
      </c>
    </row>
    <row r="107" spans="1:6">
      <c r="A107" s="57" t="s">
        <v>377</v>
      </c>
      <c r="F107" t="s">
        <v>378</v>
      </c>
    </row>
    <row r="108" spans="1:6">
      <c r="A108" s="57" t="s">
        <v>379</v>
      </c>
      <c r="F108" t="s">
        <v>380</v>
      </c>
    </row>
    <row r="109" spans="1:6">
      <c r="A109" s="57" t="s">
        <v>381</v>
      </c>
      <c r="F109" t="s">
        <v>382</v>
      </c>
    </row>
    <row r="110" spans="1:6">
      <c r="A110" s="57" t="s">
        <v>383</v>
      </c>
      <c r="F110" t="s">
        <v>384</v>
      </c>
    </row>
    <row r="111" spans="1:6">
      <c r="A111" s="57" t="s">
        <v>385</v>
      </c>
      <c r="F111" t="s">
        <v>386</v>
      </c>
    </row>
    <row r="112" spans="1:6">
      <c r="A112" s="57" t="s">
        <v>387</v>
      </c>
      <c r="F112" t="s">
        <v>388</v>
      </c>
    </row>
    <row r="113" spans="1:6">
      <c r="A113" s="57" t="s">
        <v>389</v>
      </c>
      <c r="F113" t="s">
        <v>390</v>
      </c>
    </row>
    <row r="114" spans="1:6">
      <c r="A114" s="57" t="s">
        <v>391</v>
      </c>
      <c r="F114" t="s">
        <v>392</v>
      </c>
    </row>
    <row r="115" spans="1:6">
      <c r="A115" s="57" t="s">
        <v>393</v>
      </c>
      <c r="F115" t="s">
        <v>394</v>
      </c>
    </row>
    <row r="116" spans="1:6">
      <c r="A116" s="57" t="s">
        <v>395</v>
      </c>
      <c r="F116" t="s">
        <v>396</v>
      </c>
    </row>
    <row r="117" spans="1:6">
      <c r="A117" s="57" t="s">
        <v>397</v>
      </c>
      <c r="F117" t="s">
        <v>398</v>
      </c>
    </row>
    <row r="118" spans="1:6">
      <c r="A118" s="57" t="s">
        <v>399</v>
      </c>
      <c r="F118" t="s">
        <v>384</v>
      </c>
    </row>
    <row r="119" spans="1:6">
      <c r="A119" s="57" t="s">
        <v>400</v>
      </c>
      <c r="F119" t="s">
        <v>401</v>
      </c>
    </row>
    <row r="120" spans="1:6">
      <c r="A120" s="57" t="s">
        <v>402</v>
      </c>
    </row>
    <row r="121" spans="1:6">
      <c r="A121" s="57" t="s">
        <v>403</v>
      </c>
    </row>
    <row r="122" spans="1:6">
      <c r="A122" s="57" t="s">
        <v>404</v>
      </c>
    </row>
    <row r="123" spans="1:6">
      <c r="A123" s="57" t="s">
        <v>405</v>
      </c>
    </row>
    <row r="124" spans="1:6">
      <c r="A124" s="57" t="s">
        <v>406</v>
      </c>
    </row>
    <row r="125" spans="1:6">
      <c r="A125" s="57" t="s">
        <v>407</v>
      </c>
    </row>
    <row r="126" spans="1:6">
      <c r="A126" s="57" t="s">
        <v>408</v>
      </c>
    </row>
    <row r="127" spans="1:6">
      <c r="A127" s="57" t="s">
        <v>409</v>
      </c>
    </row>
    <row r="128" spans="1:6">
      <c r="A128" s="57" t="s">
        <v>410</v>
      </c>
    </row>
    <row r="129" spans="1:1">
      <c r="A129" s="57" t="s">
        <v>411</v>
      </c>
    </row>
    <row r="130" spans="1:1">
      <c r="A130" s="57" t="s">
        <v>412</v>
      </c>
    </row>
    <row r="131" spans="1:1">
      <c r="A131" s="57" t="s">
        <v>413</v>
      </c>
    </row>
    <row r="132" spans="1:1">
      <c r="A132" s="57" t="s">
        <v>414</v>
      </c>
    </row>
    <row r="133" spans="1:1">
      <c r="A133" s="57" t="s">
        <v>415</v>
      </c>
    </row>
    <row r="134" spans="1:1">
      <c r="A134" s="57" t="s">
        <v>416</v>
      </c>
    </row>
    <row r="135" spans="1:1">
      <c r="A135" s="57" t="s">
        <v>417</v>
      </c>
    </row>
    <row r="136" spans="1:1">
      <c r="A136" s="57" t="s">
        <v>418</v>
      </c>
    </row>
    <row r="137" spans="1:1">
      <c r="A137" s="57" t="s">
        <v>419</v>
      </c>
    </row>
    <row r="138" spans="1:1">
      <c r="A138" s="57" t="s">
        <v>420</v>
      </c>
    </row>
    <row r="139" spans="1:1">
      <c r="A139" s="57" t="s">
        <v>421</v>
      </c>
    </row>
    <row r="140" spans="1:1">
      <c r="A140" s="57" t="s">
        <v>422</v>
      </c>
    </row>
    <row r="141" spans="1:1">
      <c r="A141" s="57" t="s">
        <v>423</v>
      </c>
    </row>
    <row r="142" spans="1:1">
      <c r="A142" s="57" t="s">
        <v>424</v>
      </c>
    </row>
    <row r="143" spans="1:1">
      <c r="A143" s="57" t="s">
        <v>425</v>
      </c>
    </row>
    <row r="144" spans="1:1">
      <c r="A144" s="57" t="s">
        <v>426</v>
      </c>
    </row>
  </sheetData>
  <mergeCells count="5">
    <mergeCell ref="A25:J25"/>
    <mergeCell ref="A24:J24"/>
    <mergeCell ref="A23:J23"/>
    <mergeCell ref="A22:J22"/>
    <mergeCell ref="A21:J21"/>
  </mergeCells>
  <dataValidations count="1">
    <dataValidation type="list" allowBlank="1" showInputMessage="1" showErrorMessage="1" sqref="R17" xr:uid="{F0282012-0C5E-41C4-9E47-23188015A68B}">
      <formula1>INDIRECT("State")</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8D532-C6DB-4637-90D4-90E75D235C02}">
  <sheetPr codeName="Sheet5"/>
  <dimension ref="A2:Q57"/>
  <sheetViews>
    <sheetView topLeftCell="A41" workbookViewId="0">
      <selection activeCell="B7" sqref="B7:K7"/>
    </sheetView>
  </sheetViews>
  <sheetFormatPr defaultRowHeight="15"/>
  <sheetData>
    <row r="2" spans="1:12">
      <c r="A2">
        <v>1</v>
      </c>
      <c r="B2" s="3" t="s">
        <v>200</v>
      </c>
      <c r="C2" s="326"/>
      <c r="D2" s="326"/>
      <c r="E2" s="326"/>
      <c r="F2" s="326"/>
      <c r="G2" s="326"/>
      <c r="H2" s="326"/>
      <c r="I2" s="326"/>
      <c r="J2" s="28"/>
      <c r="K2" s="28"/>
      <c r="L2" s="29"/>
    </row>
    <row r="3" spans="1:12">
      <c r="B3" s="152" t="s">
        <v>194</v>
      </c>
      <c r="C3" s="289"/>
      <c r="D3" s="289"/>
      <c r="E3" s="289"/>
      <c r="F3" s="289"/>
      <c r="G3" s="289"/>
      <c r="H3" s="289"/>
      <c r="I3" s="289"/>
      <c r="J3" s="5"/>
      <c r="K3" s="5" t="s">
        <v>427</v>
      </c>
      <c r="L3" s="24"/>
    </row>
    <row r="4" spans="1:12">
      <c r="B4" s="152" t="s">
        <v>11</v>
      </c>
      <c r="C4" s="289"/>
      <c r="D4" s="289"/>
      <c r="E4" s="289"/>
      <c r="F4" s="289"/>
      <c r="G4" s="289"/>
      <c r="H4" s="289"/>
      <c r="I4" s="289"/>
      <c r="J4" s="5"/>
      <c r="K4" s="5" t="s">
        <v>428</v>
      </c>
      <c r="L4" s="23"/>
    </row>
    <row r="5" spans="1:12">
      <c r="B5" s="322" t="s">
        <v>219</v>
      </c>
      <c r="C5" s="323"/>
      <c r="D5" s="323"/>
      <c r="E5" s="323"/>
      <c r="F5" s="323"/>
      <c r="G5" s="323"/>
      <c r="H5" s="153"/>
      <c r="I5" s="153"/>
      <c r="J5" s="153"/>
      <c r="K5" s="5" t="s">
        <v>429</v>
      </c>
      <c r="L5" s="23">
        <f>SUM(L3:L4)</f>
        <v>0</v>
      </c>
    </row>
    <row r="6" spans="1:12">
      <c r="B6" s="322" t="s">
        <v>202</v>
      </c>
      <c r="C6" s="323"/>
      <c r="D6" s="323"/>
      <c r="E6" s="323"/>
      <c r="F6" s="323"/>
      <c r="G6" s="323"/>
      <c r="H6" s="153"/>
      <c r="I6" s="153"/>
      <c r="L6" s="30"/>
    </row>
    <row r="7" spans="1:12">
      <c r="B7" s="327" t="s">
        <v>430</v>
      </c>
      <c r="C7" s="328"/>
      <c r="D7" s="328"/>
      <c r="E7" s="328"/>
      <c r="F7" s="328"/>
      <c r="G7" s="328"/>
      <c r="H7" s="362"/>
      <c r="I7" s="362"/>
      <c r="J7" s="362"/>
      <c r="K7" s="362"/>
      <c r="L7" s="20"/>
    </row>
    <row r="8" spans="1:12">
      <c r="B8" s="33" t="s">
        <v>204</v>
      </c>
      <c r="C8" s="376"/>
      <c r="D8" s="376"/>
      <c r="E8" s="376"/>
      <c r="F8" s="376"/>
      <c r="G8" s="376"/>
      <c r="H8" s="376"/>
      <c r="I8" s="376"/>
      <c r="J8" s="34"/>
      <c r="K8" s="34"/>
      <c r="L8" s="35"/>
    </row>
    <row r="9" spans="1:12">
      <c r="B9" s="155" t="s">
        <v>194</v>
      </c>
      <c r="C9" s="367"/>
      <c r="D9" s="367"/>
      <c r="E9" s="367"/>
      <c r="F9" s="367"/>
      <c r="G9" s="367"/>
      <c r="H9" s="367"/>
      <c r="I9" s="367"/>
      <c r="J9" s="36"/>
      <c r="K9" s="36" t="s">
        <v>427</v>
      </c>
      <c r="L9" s="37"/>
    </row>
    <row r="10" spans="1:12">
      <c r="B10" s="155" t="s">
        <v>11</v>
      </c>
      <c r="C10" s="367"/>
      <c r="D10" s="367"/>
      <c r="E10" s="367"/>
      <c r="F10" s="367"/>
      <c r="G10" s="367"/>
      <c r="H10" s="367"/>
      <c r="I10" s="367"/>
      <c r="J10" s="36"/>
      <c r="K10" s="36" t="s">
        <v>428</v>
      </c>
      <c r="L10" s="37"/>
    </row>
    <row r="11" spans="1:12">
      <c r="B11" s="368" t="s">
        <v>219</v>
      </c>
      <c r="C11" s="369"/>
      <c r="D11" s="369"/>
      <c r="E11" s="369"/>
      <c r="F11" s="369"/>
      <c r="G11" s="369"/>
      <c r="H11" s="156"/>
      <c r="I11" s="156"/>
      <c r="J11" s="36"/>
      <c r="K11" s="36" t="s">
        <v>429</v>
      </c>
      <c r="L11" s="37">
        <f>SUM(L9:L10)</f>
        <v>0</v>
      </c>
    </row>
    <row r="12" spans="1:12">
      <c r="B12" s="368" t="s">
        <v>202</v>
      </c>
      <c r="C12" s="369"/>
      <c r="D12" s="369"/>
      <c r="E12" s="369"/>
      <c r="F12" s="369"/>
      <c r="G12" s="369"/>
      <c r="H12" s="156"/>
      <c r="I12" s="156"/>
      <c r="J12" s="36"/>
      <c r="K12" s="156"/>
      <c r="L12" s="38"/>
    </row>
    <row r="13" spans="1:12">
      <c r="B13" s="373" t="s">
        <v>430</v>
      </c>
      <c r="C13" s="374"/>
      <c r="D13" s="374"/>
      <c r="E13" s="374"/>
      <c r="F13" s="374"/>
      <c r="G13" s="374"/>
      <c r="H13" s="375"/>
      <c r="I13" s="375"/>
      <c r="J13" s="375"/>
      <c r="K13" s="375"/>
      <c r="L13" s="39"/>
    </row>
    <row r="14" spans="1:12">
      <c r="B14" s="40" t="s">
        <v>205</v>
      </c>
      <c r="C14" s="366"/>
      <c r="D14" s="366"/>
      <c r="E14" s="366"/>
      <c r="F14" s="366"/>
      <c r="G14" s="366"/>
      <c r="H14" s="366"/>
      <c r="I14" s="366"/>
      <c r="J14" s="41"/>
      <c r="K14" s="41"/>
      <c r="L14" s="42"/>
    </row>
    <row r="15" spans="1:12">
      <c r="B15" s="155" t="s">
        <v>194</v>
      </c>
      <c r="C15" s="367"/>
      <c r="D15" s="367"/>
      <c r="E15" s="367"/>
      <c r="F15" s="367"/>
      <c r="G15" s="367"/>
      <c r="H15" s="367"/>
      <c r="I15" s="367"/>
      <c r="J15" s="36"/>
      <c r="K15" s="36" t="s">
        <v>427</v>
      </c>
      <c r="L15" s="37"/>
    </row>
    <row r="16" spans="1:12">
      <c r="B16" s="155" t="s">
        <v>11</v>
      </c>
      <c r="C16" s="367"/>
      <c r="D16" s="367"/>
      <c r="E16" s="367"/>
      <c r="F16" s="367"/>
      <c r="G16" s="367"/>
      <c r="H16" s="367"/>
      <c r="I16" s="367"/>
      <c r="J16" s="36"/>
      <c r="K16" s="36" t="s">
        <v>428</v>
      </c>
      <c r="L16" s="37"/>
    </row>
    <row r="17" spans="1:12">
      <c r="B17" s="368" t="s">
        <v>219</v>
      </c>
      <c r="C17" s="369"/>
      <c r="D17" s="369"/>
      <c r="E17" s="369"/>
      <c r="F17" s="369"/>
      <c r="G17" s="369"/>
      <c r="H17" s="156"/>
      <c r="I17" s="156"/>
      <c r="J17" s="36"/>
      <c r="K17" s="36" t="s">
        <v>429</v>
      </c>
      <c r="L17" s="37">
        <f>SUM(L15:L16)</f>
        <v>0</v>
      </c>
    </row>
    <row r="18" spans="1:12">
      <c r="B18" s="368" t="s">
        <v>202</v>
      </c>
      <c r="C18" s="369"/>
      <c r="D18" s="369"/>
      <c r="E18" s="369"/>
      <c r="F18" s="369"/>
      <c r="G18" s="369"/>
      <c r="H18" s="156"/>
      <c r="I18" s="156"/>
      <c r="J18" s="36"/>
      <c r="K18" s="156"/>
      <c r="L18" s="38"/>
    </row>
    <row r="19" spans="1:12">
      <c r="B19" s="370" t="s">
        <v>430</v>
      </c>
      <c r="C19" s="371"/>
      <c r="D19" s="371"/>
      <c r="E19" s="371"/>
      <c r="F19" s="371"/>
      <c r="G19" s="371"/>
      <c r="H19" s="372"/>
      <c r="I19" s="372"/>
      <c r="J19" s="372"/>
      <c r="K19" s="372"/>
      <c r="L19" s="43"/>
    </row>
    <row r="21" spans="1:12">
      <c r="A21">
        <v>2</v>
      </c>
      <c r="B21" s="3" t="s">
        <v>200</v>
      </c>
      <c r="C21" s="326"/>
      <c r="D21" s="326"/>
      <c r="E21" s="326"/>
      <c r="F21" s="326"/>
      <c r="G21" s="326"/>
      <c r="H21" s="326"/>
      <c r="I21" s="326"/>
      <c r="J21" s="28"/>
      <c r="K21" s="28"/>
      <c r="L21" s="29"/>
    </row>
    <row r="22" spans="1:12">
      <c r="B22" s="152" t="s">
        <v>194</v>
      </c>
      <c r="C22" s="289"/>
      <c r="D22" s="289"/>
      <c r="E22" s="289"/>
      <c r="F22" s="289"/>
      <c r="G22" s="289"/>
      <c r="H22" s="289"/>
      <c r="I22" s="289"/>
      <c r="J22" s="5"/>
      <c r="K22" s="5" t="s">
        <v>427</v>
      </c>
      <c r="L22" s="24"/>
    </row>
    <row r="23" spans="1:12">
      <c r="B23" s="152" t="s">
        <v>11</v>
      </c>
      <c r="C23" s="289"/>
      <c r="D23" s="289"/>
      <c r="E23" s="289"/>
      <c r="F23" s="289"/>
      <c r="G23" s="289"/>
      <c r="H23" s="289"/>
      <c r="I23" s="289"/>
      <c r="J23" s="5"/>
      <c r="K23" s="5" t="s">
        <v>428</v>
      </c>
      <c r="L23" s="23"/>
    </row>
    <row r="24" spans="1:12">
      <c r="B24" s="322" t="s">
        <v>219</v>
      </c>
      <c r="C24" s="323"/>
      <c r="D24" s="323"/>
      <c r="E24" s="323"/>
      <c r="F24" s="323"/>
      <c r="G24" s="323"/>
      <c r="H24" s="153"/>
      <c r="I24" s="153"/>
      <c r="J24" s="153"/>
      <c r="K24" s="5" t="s">
        <v>429</v>
      </c>
      <c r="L24" s="23">
        <f>SUM(L22:L23)</f>
        <v>0</v>
      </c>
    </row>
    <row r="25" spans="1:12">
      <c r="B25" s="322" t="s">
        <v>202</v>
      </c>
      <c r="C25" s="323"/>
      <c r="D25" s="323"/>
      <c r="E25" s="323"/>
      <c r="F25" s="323"/>
      <c r="G25" s="323"/>
      <c r="H25" s="153"/>
      <c r="I25" s="153"/>
      <c r="L25" s="30"/>
    </row>
    <row r="26" spans="1:12">
      <c r="B26" s="327" t="s">
        <v>430</v>
      </c>
      <c r="C26" s="328"/>
      <c r="D26" s="328"/>
      <c r="E26" s="328"/>
      <c r="F26" s="328"/>
      <c r="G26" s="328"/>
      <c r="H26" s="362"/>
      <c r="I26" s="362"/>
      <c r="J26" s="362"/>
      <c r="K26" s="362"/>
      <c r="L26" s="20"/>
    </row>
    <row r="27" spans="1:12">
      <c r="B27" s="27" t="s">
        <v>204</v>
      </c>
      <c r="C27" s="321"/>
      <c r="D27" s="321"/>
      <c r="E27" s="321"/>
      <c r="F27" s="321"/>
      <c r="G27" s="321"/>
      <c r="H27" s="321"/>
      <c r="I27" s="321"/>
      <c r="L27" s="30"/>
    </row>
    <row r="28" spans="1:12">
      <c r="B28" s="152" t="s">
        <v>194</v>
      </c>
      <c r="C28" s="289"/>
      <c r="D28" s="289"/>
      <c r="E28" s="289"/>
      <c r="F28" s="289"/>
      <c r="G28" s="289"/>
      <c r="H28" s="289"/>
      <c r="I28" s="289"/>
      <c r="J28" s="5"/>
      <c r="K28" s="5" t="s">
        <v>427</v>
      </c>
      <c r="L28" s="24"/>
    </row>
    <row r="29" spans="1:12">
      <c r="B29" s="152" t="s">
        <v>11</v>
      </c>
      <c r="C29" s="289"/>
      <c r="D29" s="289"/>
      <c r="E29" s="289"/>
      <c r="F29" s="289"/>
      <c r="G29" s="289"/>
      <c r="H29" s="289"/>
      <c r="I29" s="289"/>
      <c r="J29" s="5"/>
      <c r="K29" s="5" t="s">
        <v>428</v>
      </c>
      <c r="L29" s="24"/>
    </row>
    <row r="30" spans="1:12">
      <c r="B30" s="322" t="s">
        <v>219</v>
      </c>
      <c r="C30" s="323"/>
      <c r="D30" s="323"/>
      <c r="E30" s="323"/>
      <c r="F30" s="323"/>
      <c r="G30" s="323"/>
      <c r="H30" s="153"/>
      <c r="I30" s="153"/>
      <c r="J30" s="5"/>
      <c r="K30" s="5" t="s">
        <v>429</v>
      </c>
      <c r="L30" s="24">
        <f>SUM(L28:L29)</f>
        <v>0</v>
      </c>
    </row>
    <row r="31" spans="1:12">
      <c r="B31" s="322" t="s">
        <v>202</v>
      </c>
      <c r="C31" s="323"/>
      <c r="D31" s="323"/>
      <c r="E31" s="323"/>
      <c r="F31" s="323"/>
      <c r="G31" s="323"/>
      <c r="H31" s="153"/>
      <c r="I31" s="153"/>
      <c r="J31" s="5"/>
      <c r="K31" s="153"/>
      <c r="L31" s="6"/>
    </row>
    <row r="32" spans="1:12">
      <c r="B32" s="324" t="s">
        <v>430</v>
      </c>
      <c r="C32" s="325"/>
      <c r="D32" s="325"/>
      <c r="E32" s="325"/>
      <c r="F32" s="325"/>
      <c r="G32" s="325"/>
      <c r="H32" s="361"/>
      <c r="I32" s="361"/>
      <c r="J32" s="361"/>
      <c r="K32" s="361"/>
      <c r="L32" s="31"/>
    </row>
    <row r="33" spans="1:17">
      <c r="B33" s="40" t="s">
        <v>205</v>
      </c>
      <c r="C33" s="366"/>
      <c r="D33" s="366"/>
      <c r="E33" s="366"/>
      <c r="F33" s="366"/>
      <c r="G33" s="366"/>
      <c r="H33" s="366"/>
      <c r="I33" s="366"/>
      <c r="J33" s="41"/>
      <c r="K33" s="41"/>
      <c r="L33" s="42"/>
    </row>
    <row r="34" spans="1:17">
      <c r="B34" s="155" t="s">
        <v>194</v>
      </c>
      <c r="C34" s="367"/>
      <c r="D34" s="367"/>
      <c r="E34" s="367"/>
      <c r="F34" s="367"/>
      <c r="G34" s="367"/>
      <c r="H34" s="367"/>
      <c r="I34" s="367"/>
      <c r="J34" s="36"/>
      <c r="K34" s="36" t="s">
        <v>427</v>
      </c>
      <c r="L34" s="37"/>
    </row>
    <row r="35" spans="1:17">
      <c r="B35" s="155" t="s">
        <v>11</v>
      </c>
      <c r="C35" s="367"/>
      <c r="D35" s="367"/>
      <c r="E35" s="367"/>
      <c r="F35" s="367"/>
      <c r="G35" s="367"/>
      <c r="H35" s="367"/>
      <c r="I35" s="367"/>
      <c r="J35" s="36"/>
      <c r="K35" s="36" t="s">
        <v>428</v>
      </c>
      <c r="L35" s="37"/>
    </row>
    <row r="36" spans="1:17">
      <c r="B36" s="368" t="s">
        <v>219</v>
      </c>
      <c r="C36" s="369"/>
      <c r="D36" s="369"/>
      <c r="E36" s="369"/>
      <c r="F36" s="369"/>
      <c r="G36" s="369"/>
      <c r="H36" s="156"/>
      <c r="I36" s="156"/>
      <c r="J36" s="36"/>
      <c r="K36" s="36" t="s">
        <v>429</v>
      </c>
      <c r="L36" s="37">
        <f>SUM(L34:L35)</f>
        <v>0</v>
      </c>
    </row>
    <row r="37" spans="1:17">
      <c r="B37" s="368" t="s">
        <v>202</v>
      </c>
      <c r="C37" s="369"/>
      <c r="D37" s="369"/>
      <c r="E37" s="369"/>
      <c r="F37" s="369"/>
      <c r="G37" s="369"/>
      <c r="H37" s="156"/>
      <c r="I37" s="156"/>
      <c r="J37" s="36"/>
      <c r="K37" s="156"/>
      <c r="L37" s="38"/>
    </row>
    <row r="38" spans="1:17">
      <c r="B38" s="370" t="s">
        <v>430</v>
      </c>
      <c r="C38" s="371"/>
      <c r="D38" s="371"/>
      <c r="E38" s="371"/>
      <c r="F38" s="371"/>
      <c r="G38" s="371"/>
      <c r="H38" s="372"/>
      <c r="I38" s="372"/>
      <c r="J38" s="372"/>
      <c r="K38" s="372"/>
      <c r="L38" s="43"/>
    </row>
    <row r="40" spans="1:17">
      <c r="A40">
        <v>3</v>
      </c>
      <c r="B40" s="3" t="s">
        <v>200</v>
      </c>
      <c r="C40" s="326"/>
      <c r="D40" s="326"/>
      <c r="E40" s="326"/>
      <c r="F40" s="326"/>
      <c r="G40" s="326"/>
      <c r="H40" s="326"/>
      <c r="I40" s="326"/>
      <c r="J40" s="28"/>
      <c r="K40" s="28"/>
      <c r="L40" s="29"/>
    </row>
    <row r="41" spans="1:17">
      <c r="B41" s="152" t="s">
        <v>194</v>
      </c>
      <c r="C41" s="289"/>
      <c r="D41" s="289"/>
      <c r="E41" s="289"/>
      <c r="F41" s="289"/>
      <c r="G41" s="289"/>
      <c r="H41" s="289"/>
      <c r="I41" s="289"/>
      <c r="J41" s="5"/>
      <c r="K41" s="5" t="s">
        <v>427</v>
      </c>
      <c r="L41" s="24"/>
    </row>
    <row r="42" spans="1:17">
      <c r="B42" s="152" t="s">
        <v>11</v>
      </c>
      <c r="C42" s="289"/>
      <c r="D42" s="289"/>
      <c r="E42" s="289"/>
      <c r="F42" s="289"/>
      <c r="G42" s="289"/>
      <c r="H42" s="289"/>
      <c r="I42" s="289"/>
      <c r="J42" s="5"/>
      <c r="K42" s="5" t="s">
        <v>428</v>
      </c>
      <c r="L42" s="23"/>
    </row>
    <row r="43" spans="1:17">
      <c r="B43" s="322" t="s">
        <v>219</v>
      </c>
      <c r="C43" s="323"/>
      <c r="D43" s="323"/>
      <c r="E43" s="323"/>
      <c r="F43" s="323"/>
      <c r="G43" s="323"/>
      <c r="H43" s="153"/>
      <c r="I43" s="153"/>
      <c r="J43" s="153"/>
      <c r="K43" s="5" t="s">
        <v>429</v>
      </c>
      <c r="L43" s="23">
        <f>SUM(L41:L42)</f>
        <v>0</v>
      </c>
      <c r="Q43" t="s">
        <v>431</v>
      </c>
    </row>
    <row r="44" spans="1:17">
      <c r="B44" s="322" t="s">
        <v>202</v>
      </c>
      <c r="C44" s="323"/>
      <c r="D44" s="323"/>
      <c r="E44" s="323"/>
      <c r="F44" s="323"/>
      <c r="G44" s="323"/>
      <c r="H44" s="153"/>
      <c r="I44" s="153"/>
      <c r="L44" s="30"/>
    </row>
    <row r="45" spans="1:17">
      <c r="B45" s="327" t="s">
        <v>430</v>
      </c>
      <c r="C45" s="328"/>
      <c r="D45" s="328"/>
      <c r="E45" s="328"/>
      <c r="F45" s="328"/>
      <c r="G45" s="328"/>
      <c r="H45" s="362"/>
      <c r="I45" s="362"/>
      <c r="J45" s="362"/>
      <c r="K45" s="362"/>
      <c r="L45" s="20"/>
    </row>
    <row r="46" spans="1:17">
      <c r="B46" s="27" t="s">
        <v>204</v>
      </c>
      <c r="C46" s="321"/>
      <c r="D46" s="321"/>
      <c r="E46" s="321"/>
      <c r="F46" s="321"/>
      <c r="G46" s="321"/>
      <c r="H46" s="321"/>
      <c r="I46" s="321"/>
      <c r="L46" s="30"/>
    </row>
    <row r="47" spans="1:17">
      <c r="B47" s="152" t="s">
        <v>194</v>
      </c>
      <c r="C47" s="289"/>
      <c r="D47" s="289"/>
      <c r="E47" s="289"/>
      <c r="F47" s="289"/>
      <c r="G47" s="289"/>
      <c r="H47" s="289"/>
      <c r="I47" s="289"/>
      <c r="J47" s="5"/>
      <c r="K47" s="5" t="s">
        <v>427</v>
      </c>
      <c r="L47" s="24"/>
    </row>
    <row r="48" spans="1:17">
      <c r="B48" s="152" t="s">
        <v>11</v>
      </c>
      <c r="C48" s="289"/>
      <c r="D48" s="289"/>
      <c r="E48" s="289"/>
      <c r="F48" s="289"/>
      <c r="G48" s="289"/>
      <c r="H48" s="289"/>
      <c r="I48" s="289"/>
      <c r="J48" s="5"/>
      <c r="K48" s="5" t="s">
        <v>428</v>
      </c>
      <c r="L48" s="24"/>
    </row>
    <row r="49" spans="2:12">
      <c r="B49" s="322" t="s">
        <v>219</v>
      </c>
      <c r="C49" s="323"/>
      <c r="D49" s="323"/>
      <c r="E49" s="323"/>
      <c r="F49" s="323"/>
      <c r="G49" s="323"/>
      <c r="H49" s="153"/>
      <c r="I49" s="153"/>
      <c r="J49" s="5"/>
      <c r="K49" s="5" t="s">
        <v>429</v>
      </c>
      <c r="L49" s="24">
        <f>SUM(L47:L48)</f>
        <v>0</v>
      </c>
    </row>
    <row r="50" spans="2:12">
      <c r="B50" s="322" t="s">
        <v>202</v>
      </c>
      <c r="C50" s="323"/>
      <c r="D50" s="323"/>
      <c r="E50" s="323"/>
      <c r="F50" s="323"/>
      <c r="G50" s="323"/>
      <c r="H50" s="153"/>
      <c r="I50" s="153"/>
      <c r="J50" s="5"/>
      <c r="K50" s="153"/>
      <c r="L50" s="6"/>
    </row>
    <row r="51" spans="2:12">
      <c r="B51" s="324" t="s">
        <v>430</v>
      </c>
      <c r="C51" s="325"/>
      <c r="D51" s="325"/>
      <c r="E51" s="325"/>
      <c r="F51" s="325"/>
      <c r="G51" s="325"/>
      <c r="H51" s="361"/>
      <c r="I51" s="361"/>
      <c r="J51" s="361"/>
      <c r="K51" s="361"/>
      <c r="L51" s="31"/>
    </row>
    <row r="52" spans="2:12">
      <c r="B52" s="3" t="s">
        <v>205</v>
      </c>
      <c r="C52" s="326"/>
      <c r="D52" s="326"/>
      <c r="E52" s="326"/>
      <c r="F52" s="326"/>
      <c r="G52" s="326"/>
      <c r="H52" s="326"/>
      <c r="I52" s="326"/>
      <c r="J52" s="28"/>
      <c r="K52" s="28"/>
      <c r="L52" s="29"/>
    </row>
    <row r="53" spans="2:12">
      <c r="B53" s="152" t="s">
        <v>194</v>
      </c>
      <c r="C53" s="289"/>
      <c r="D53" s="289"/>
      <c r="E53" s="289"/>
      <c r="F53" s="289"/>
      <c r="G53" s="289"/>
      <c r="H53" s="289"/>
      <c r="I53" s="289"/>
      <c r="J53" s="5"/>
      <c r="K53" s="5" t="s">
        <v>427</v>
      </c>
      <c r="L53" s="24"/>
    </row>
    <row r="54" spans="2:12">
      <c r="B54" s="152" t="s">
        <v>11</v>
      </c>
      <c r="C54" s="289"/>
      <c r="D54" s="289"/>
      <c r="E54" s="289"/>
      <c r="F54" s="289"/>
      <c r="G54" s="289"/>
      <c r="H54" s="289"/>
      <c r="I54" s="289"/>
      <c r="J54" s="5"/>
      <c r="K54" s="5" t="s">
        <v>428</v>
      </c>
      <c r="L54" s="23"/>
    </row>
    <row r="55" spans="2:12">
      <c r="B55" s="322" t="s">
        <v>219</v>
      </c>
      <c r="C55" s="323"/>
      <c r="D55" s="323"/>
      <c r="E55" s="323"/>
      <c r="F55" s="323"/>
      <c r="G55" s="323"/>
      <c r="H55" s="153"/>
      <c r="I55" s="153"/>
      <c r="J55" s="5"/>
      <c r="K55" s="5" t="s">
        <v>429</v>
      </c>
      <c r="L55" s="23">
        <f>SUM(L53:L54)</f>
        <v>0</v>
      </c>
    </row>
    <row r="56" spans="2:12">
      <c r="B56" s="322" t="s">
        <v>202</v>
      </c>
      <c r="C56" s="323"/>
      <c r="D56" s="323"/>
      <c r="E56" s="323"/>
      <c r="F56" s="323"/>
      <c r="G56" s="323"/>
      <c r="H56" s="153"/>
      <c r="I56" s="153"/>
      <c r="J56" s="5"/>
      <c r="K56" s="153"/>
      <c r="L56" s="6"/>
    </row>
    <row r="57" spans="2:12">
      <c r="B57" s="319" t="s">
        <v>430</v>
      </c>
      <c r="C57" s="320"/>
      <c r="D57" s="320"/>
      <c r="E57" s="320"/>
      <c r="F57" s="320"/>
      <c r="G57" s="320"/>
      <c r="H57" s="365"/>
      <c r="I57" s="365"/>
      <c r="J57" s="365"/>
      <c r="K57" s="365"/>
      <c r="L57" s="7"/>
    </row>
  </sheetData>
  <mergeCells count="63">
    <mergeCell ref="C10:I10"/>
    <mergeCell ref="C3:I3"/>
    <mergeCell ref="C4:I4"/>
    <mergeCell ref="B6:G6"/>
    <mergeCell ref="B7:G7"/>
    <mergeCell ref="C2:I2"/>
    <mergeCell ref="B5:G5"/>
    <mergeCell ref="H7:K7"/>
    <mergeCell ref="C8:I8"/>
    <mergeCell ref="C9:I9"/>
    <mergeCell ref="C21:I21"/>
    <mergeCell ref="B11:G11"/>
    <mergeCell ref="B12:G12"/>
    <mergeCell ref="B13:G13"/>
    <mergeCell ref="H13:K13"/>
    <mergeCell ref="C14:I14"/>
    <mergeCell ref="C15:I15"/>
    <mergeCell ref="C16:I16"/>
    <mergeCell ref="B17:G17"/>
    <mergeCell ref="B18:G18"/>
    <mergeCell ref="B19:G19"/>
    <mergeCell ref="H19:K19"/>
    <mergeCell ref="B32:G32"/>
    <mergeCell ref="H32:K32"/>
    <mergeCell ref="C22:I22"/>
    <mergeCell ref="C23:I23"/>
    <mergeCell ref="B24:G24"/>
    <mergeCell ref="B25:G25"/>
    <mergeCell ref="B26:G26"/>
    <mergeCell ref="H26:K26"/>
    <mergeCell ref="C27:I27"/>
    <mergeCell ref="C28:I28"/>
    <mergeCell ref="C29:I29"/>
    <mergeCell ref="B30:G30"/>
    <mergeCell ref="B31:G31"/>
    <mergeCell ref="B45:G45"/>
    <mergeCell ref="H45:K45"/>
    <mergeCell ref="C33:I33"/>
    <mergeCell ref="C34:I34"/>
    <mergeCell ref="C35:I35"/>
    <mergeCell ref="B36:G36"/>
    <mergeCell ref="B37:G37"/>
    <mergeCell ref="B38:G38"/>
    <mergeCell ref="H38:K38"/>
    <mergeCell ref="C40:I40"/>
    <mergeCell ref="C41:I41"/>
    <mergeCell ref="C42:I42"/>
    <mergeCell ref="B43:G43"/>
    <mergeCell ref="B44:G44"/>
    <mergeCell ref="B57:G57"/>
    <mergeCell ref="H57:K57"/>
    <mergeCell ref="C46:I46"/>
    <mergeCell ref="C47:I47"/>
    <mergeCell ref="C48:I48"/>
    <mergeCell ref="B49:G49"/>
    <mergeCell ref="B50:G50"/>
    <mergeCell ref="B51:G51"/>
    <mergeCell ref="H51:K51"/>
    <mergeCell ref="C52:I52"/>
    <mergeCell ref="C53:I53"/>
    <mergeCell ref="C54:I54"/>
    <mergeCell ref="B55:G55"/>
    <mergeCell ref="B56:G5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BD04FFB4-4E7E-4120-8E63-532109A1C75B}">
          <x14:formula1>
            <xm:f>Data!$A$16:$A$18</xm:f>
          </x14:formula1>
          <xm:sqref>H7:K7 H51:K51 H57:K57 H45:K45 H32:K32 H38:K38 H26:K26 H13:K13 H19:K19</xm:sqref>
        </x14:dataValidation>
        <x14:dataValidation type="list" allowBlank="1" showInputMessage="1" showErrorMessage="1" xr:uid="{D0392B9A-56BF-4389-8E8E-6F26B002BD45}">
          <x14:formula1>
            <xm:f>Data!$A$11:$A$13</xm:f>
          </x14:formula1>
          <xm:sqref>H17:H18 H11:H12 H5:H6 H36:H37 H30:H31 H24:H25 H55:H56 H49:H50 H43:H44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2AC78-6EFB-4755-BD5D-3CE5D31F1B05}">
  <sheetPr codeName="Sheet6"/>
  <dimension ref="A2:L57"/>
  <sheetViews>
    <sheetView workbookViewId="0">
      <selection activeCell="B7" sqref="B7:K7"/>
    </sheetView>
  </sheetViews>
  <sheetFormatPr defaultRowHeight="15"/>
  <sheetData>
    <row r="2" spans="1:12">
      <c r="A2">
        <v>1</v>
      </c>
      <c r="B2" s="3" t="s">
        <v>200</v>
      </c>
      <c r="C2" s="326"/>
      <c r="D2" s="326"/>
      <c r="E2" s="326"/>
      <c r="F2" s="326"/>
      <c r="G2" s="326"/>
      <c r="H2" s="326"/>
      <c r="I2" s="326"/>
      <c r="J2" s="28"/>
      <c r="K2" s="28"/>
      <c r="L2" s="29"/>
    </row>
    <row r="3" spans="1:12">
      <c r="B3" s="152" t="s">
        <v>194</v>
      </c>
      <c r="C3" s="289"/>
      <c r="D3" s="289"/>
      <c r="E3" s="289"/>
      <c r="F3" s="289"/>
      <c r="G3" s="289"/>
      <c r="H3" s="289"/>
      <c r="I3" s="289"/>
      <c r="J3" s="5"/>
      <c r="K3" s="5" t="s">
        <v>427</v>
      </c>
      <c r="L3" s="24"/>
    </row>
    <row r="4" spans="1:12">
      <c r="B4" s="152" t="s">
        <v>11</v>
      </c>
      <c r="C4" s="289"/>
      <c r="D4" s="289"/>
      <c r="E4" s="289"/>
      <c r="F4" s="289"/>
      <c r="G4" s="289"/>
      <c r="H4" s="289"/>
      <c r="I4" s="289"/>
      <c r="J4" s="5"/>
      <c r="K4" s="5" t="s">
        <v>428</v>
      </c>
      <c r="L4" s="23"/>
    </row>
    <row r="5" spans="1:12">
      <c r="B5" s="322" t="s">
        <v>201</v>
      </c>
      <c r="C5" s="323"/>
      <c r="D5" s="323"/>
      <c r="E5" s="323"/>
      <c r="F5" s="323"/>
      <c r="G5" s="323"/>
      <c r="H5" s="153"/>
      <c r="I5" s="153"/>
      <c r="J5" s="153"/>
      <c r="K5" s="5" t="s">
        <v>429</v>
      </c>
      <c r="L5" s="23">
        <f>SUM(L3:L4)</f>
        <v>0</v>
      </c>
    </row>
    <row r="6" spans="1:12">
      <c r="B6" s="322" t="s">
        <v>202</v>
      </c>
      <c r="C6" s="323"/>
      <c r="D6" s="323"/>
      <c r="E6" s="323"/>
      <c r="F6" s="323"/>
      <c r="G6" s="323"/>
      <c r="H6" s="153"/>
      <c r="I6" s="153"/>
      <c r="L6" s="30"/>
    </row>
    <row r="7" spans="1:12">
      <c r="B7" s="327" t="s">
        <v>430</v>
      </c>
      <c r="C7" s="328"/>
      <c r="D7" s="328"/>
      <c r="E7" s="328"/>
      <c r="F7" s="328"/>
      <c r="G7" s="328"/>
      <c r="H7" s="174"/>
      <c r="I7" s="174"/>
      <c r="J7" s="174"/>
      <c r="K7" s="174"/>
      <c r="L7" s="20"/>
    </row>
    <row r="8" spans="1:12">
      <c r="B8" s="33" t="s">
        <v>204</v>
      </c>
      <c r="C8" s="376"/>
      <c r="D8" s="376"/>
      <c r="E8" s="376"/>
      <c r="F8" s="376"/>
      <c r="G8" s="376"/>
      <c r="H8" s="376"/>
      <c r="I8" s="376"/>
      <c r="J8" s="34"/>
      <c r="K8" s="34"/>
      <c r="L8" s="35"/>
    </row>
    <row r="9" spans="1:12">
      <c r="B9" s="155" t="s">
        <v>194</v>
      </c>
      <c r="C9" s="367"/>
      <c r="D9" s="367"/>
      <c r="E9" s="367"/>
      <c r="F9" s="367"/>
      <c r="G9" s="367"/>
      <c r="H9" s="367"/>
      <c r="I9" s="367"/>
      <c r="J9" s="36"/>
      <c r="K9" s="36" t="s">
        <v>427</v>
      </c>
      <c r="L9" s="37"/>
    </row>
    <row r="10" spans="1:12">
      <c r="B10" s="155" t="s">
        <v>11</v>
      </c>
      <c r="C10" s="367"/>
      <c r="D10" s="367"/>
      <c r="E10" s="367"/>
      <c r="F10" s="367"/>
      <c r="G10" s="367"/>
      <c r="H10" s="367"/>
      <c r="I10" s="367"/>
      <c r="J10" s="36"/>
      <c r="K10" s="36" t="s">
        <v>428</v>
      </c>
      <c r="L10" s="37"/>
    </row>
    <row r="11" spans="1:12">
      <c r="B11" s="368" t="s">
        <v>201</v>
      </c>
      <c r="C11" s="369"/>
      <c r="D11" s="369"/>
      <c r="E11" s="369"/>
      <c r="F11" s="369"/>
      <c r="G11" s="369"/>
      <c r="H11" s="156"/>
      <c r="I11" s="156"/>
      <c r="J11" s="36"/>
      <c r="K11" s="36" t="s">
        <v>429</v>
      </c>
      <c r="L11" s="37">
        <f>SUM(L9:L10)</f>
        <v>0</v>
      </c>
    </row>
    <row r="12" spans="1:12">
      <c r="B12" s="368" t="s">
        <v>202</v>
      </c>
      <c r="C12" s="369"/>
      <c r="D12" s="369"/>
      <c r="E12" s="369"/>
      <c r="F12" s="369"/>
      <c r="G12" s="369"/>
      <c r="H12" s="156"/>
      <c r="I12" s="156"/>
      <c r="J12" s="36"/>
      <c r="K12" s="156"/>
      <c r="L12" s="38"/>
    </row>
    <row r="13" spans="1:12">
      <c r="B13" s="373" t="s">
        <v>430</v>
      </c>
      <c r="C13" s="374"/>
      <c r="D13" s="374"/>
      <c r="E13" s="374"/>
      <c r="F13" s="374"/>
      <c r="G13" s="374"/>
      <c r="H13" s="176"/>
      <c r="I13" s="176"/>
      <c r="J13" s="176"/>
      <c r="K13" s="176"/>
      <c r="L13" s="39"/>
    </row>
    <row r="14" spans="1:12">
      <c r="B14" s="40" t="s">
        <v>205</v>
      </c>
      <c r="C14" s="366"/>
      <c r="D14" s="366"/>
      <c r="E14" s="366"/>
      <c r="F14" s="366"/>
      <c r="G14" s="366"/>
      <c r="H14" s="366"/>
      <c r="I14" s="366"/>
      <c r="J14" s="41"/>
      <c r="K14" s="41"/>
      <c r="L14" s="42"/>
    </row>
    <row r="15" spans="1:12">
      <c r="B15" s="155" t="s">
        <v>194</v>
      </c>
      <c r="C15" s="367"/>
      <c r="D15" s="367"/>
      <c r="E15" s="367"/>
      <c r="F15" s="367"/>
      <c r="G15" s="367"/>
      <c r="H15" s="367"/>
      <c r="I15" s="367"/>
      <c r="J15" s="36"/>
      <c r="K15" s="36" t="s">
        <v>427</v>
      </c>
      <c r="L15" s="37"/>
    </row>
    <row r="16" spans="1:12">
      <c r="B16" s="155" t="s">
        <v>11</v>
      </c>
      <c r="C16" s="367"/>
      <c r="D16" s="367"/>
      <c r="E16" s="367"/>
      <c r="F16" s="367"/>
      <c r="G16" s="367"/>
      <c r="H16" s="367"/>
      <c r="I16" s="367"/>
      <c r="J16" s="36"/>
      <c r="K16" s="36" t="s">
        <v>428</v>
      </c>
      <c r="L16" s="37"/>
    </row>
    <row r="17" spans="1:12">
      <c r="B17" s="368" t="s">
        <v>201</v>
      </c>
      <c r="C17" s="369"/>
      <c r="D17" s="369"/>
      <c r="E17" s="369"/>
      <c r="F17" s="369"/>
      <c r="G17" s="369"/>
      <c r="H17" s="156"/>
      <c r="I17" s="156"/>
      <c r="J17" s="36"/>
      <c r="K17" s="36" t="s">
        <v>429</v>
      </c>
      <c r="L17" s="37">
        <f>SUM(L15:L16)</f>
        <v>0</v>
      </c>
    </row>
    <row r="18" spans="1:12">
      <c r="B18" s="368" t="s">
        <v>202</v>
      </c>
      <c r="C18" s="369"/>
      <c r="D18" s="369"/>
      <c r="E18" s="369"/>
      <c r="F18" s="369"/>
      <c r="G18" s="369"/>
      <c r="H18" s="156"/>
      <c r="I18" s="156"/>
      <c r="J18" s="36"/>
      <c r="K18" s="156"/>
      <c r="L18" s="38"/>
    </row>
    <row r="19" spans="1:12">
      <c r="B19" s="370" t="s">
        <v>430</v>
      </c>
      <c r="C19" s="371"/>
      <c r="D19" s="371"/>
      <c r="E19" s="371"/>
      <c r="F19" s="371"/>
      <c r="G19" s="371"/>
      <c r="H19" s="177"/>
      <c r="I19" s="177"/>
      <c r="J19" s="177"/>
      <c r="K19" s="177"/>
      <c r="L19" s="43"/>
    </row>
    <row r="21" spans="1:12">
      <c r="A21">
        <v>2</v>
      </c>
      <c r="B21" s="3" t="s">
        <v>200</v>
      </c>
      <c r="C21" s="326"/>
      <c r="D21" s="326"/>
      <c r="E21" s="326"/>
      <c r="F21" s="326"/>
      <c r="G21" s="326"/>
      <c r="H21" s="326"/>
      <c r="I21" s="326"/>
      <c r="J21" s="28"/>
      <c r="K21" s="28"/>
      <c r="L21" s="29"/>
    </row>
    <row r="22" spans="1:12">
      <c r="B22" s="152" t="s">
        <v>194</v>
      </c>
      <c r="C22" s="289"/>
      <c r="D22" s="289"/>
      <c r="E22" s="289"/>
      <c r="F22" s="289"/>
      <c r="G22" s="289"/>
      <c r="H22" s="289"/>
      <c r="I22" s="289"/>
      <c r="J22" s="5"/>
      <c r="K22" s="5" t="s">
        <v>427</v>
      </c>
      <c r="L22" s="24"/>
    </row>
    <row r="23" spans="1:12">
      <c r="B23" s="152" t="s">
        <v>11</v>
      </c>
      <c r="C23" s="289"/>
      <c r="D23" s="289"/>
      <c r="E23" s="289"/>
      <c r="F23" s="289"/>
      <c r="G23" s="289"/>
      <c r="H23" s="289"/>
      <c r="I23" s="289"/>
      <c r="J23" s="5"/>
      <c r="K23" s="5" t="s">
        <v>428</v>
      </c>
      <c r="L23" s="23"/>
    </row>
    <row r="24" spans="1:12">
      <c r="B24" s="322" t="s">
        <v>201</v>
      </c>
      <c r="C24" s="323"/>
      <c r="D24" s="323"/>
      <c r="E24" s="323"/>
      <c r="F24" s="323"/>
      <c r="G24" s="323"/>
      <c r="H24" s="153"/>
      <c r="I24" s="153"/>
      <c r="J24" s="153"/>
      <c r="K24" s="5" t="s">
        <v>429</v>
      </c>
      <c r="L24" s="23">
        <f>SUM(L22:L23)</f>
        <v>0</v>
      </c>
    </row>
    <row r="25" spans="1:12">
      <c r="B25" s="322" t="s">
        <v>202</v>
      </c>
      <c r="C25" s="323"/>
      <c r="D25" s="323"/>
      <c r="E25" s="323"/>
      <c r="F25" s="323"/>
      <c r="G25" s="323"/>
      <c r="H25" s="153"/>
      <c r="I25" s="153"/>
      <c r="L25" s="30"/>
    </row>
    <row r="26" spans="1:12">
      <c r="B26" s="327" t="s">
        <v>430</v>
      </c>
      <c r="C26" s="328"/>
      <c r="D26" s="328"/>
      <c r="E26" s="328"/>
      <c r="F26" s="328"/>
      <c r="G26" s="328"/>
      <c r="H26" s="174"/>
      <c r="I26" s="174"/>
      <c r="J26" s="174"/>
      <c r="K26" s="174"/>
      <c r="L26" s="20"/>
    </row>
    <row r="27" spans="1:12">
      <c r="B27" s="27" t="s">
        <v>204</v>
      </c>
      <c r="C27" s="321"/>
      <c r="D27" s="321"/>
      <c r="E27" s="321"/>
      <c r="F27" s="321"/>
      <c r="G27" s="321"/>
      <c r="H27" s="321"/>
      <c r="I27" s="321"/>
      <c r="L27" s="30"/>
    </row>
    <row r="28" spans="1:12">
      <c r="B28" s="152" t="s">
        <v>194</v>
      </c>
      <c r="C28" s="289"/>
      <c r="D28" s="289"/>
      <c r="E28" s="289"/>
      <c r="F28" s="289"/>
      <c r="G28" s="289"/>
      <c r="H28" s="289"/>
      <c r="I28" s="289"/>
      <c r="J28" s="5"/>
      <c r="K28" s="5" t="s">
        <v>427</v>
      </c>
      <c r="L28" s="24"/>
    </row>
    <row r="29" spans="1:12">
      <c r="B29" s="152" t="s">
        <v>11</v>
      </c>
      <c r="C29" s="289"/>
      <c r="D29" s="289"/>
      <c r="E29" s="289"/>
      <c r="F29" s="289"/>
      <c r="G29" s="289"/>
      <c r="H29" s="289"/>
      <c r="I29" s="289"/>
      <c r="J29" s="5"/>
      <c r="K29" s="5" t="s">
        <v>428</v>
      </c>
      <c r="L29" s="24"/>
    </row>
    <row r="30" spans="1:12">
      <c r="B30" s="322" t="s">
        <v>201</v>
      </c>
      <c r="C30" s="323"/>
      <c r="D30" s="323"/>
      <c r="E30" s="323"/>
      <c r="F30" s="323"/>
      <c r="G30" s="323"/>
      <c r="H30" s="153"/>
      <c r="I30" s="153"/>
      <c r="J30" s="5"/>
      <c r="K30" s="5" t="s">
        <v>429</v>
      </c>
      <c r="L30" s="24">
        <f>SUM(L28:L29)</f>
        <v>0</v>
      </c>
    </row>
    <row r="31" spans="1:12">
      <c r="B31" s="322" t="s">
        <v>202</v>
      </c>
      <c r="C31" s="323"/>
      <c r="D31" s="323"/>
      <c r="E31" s="323"/>
      <c r="F31" s="323"/>
      <c r="G31" s="323"/>
      <c r="H31" s="153"/>
      <c r="I31" s="153"/>
      <c r="J31" s="5"/>
      <c r="K31" s="153"/>
      <c r="L31" s="6"/>
    </row>
    <row r="32" spans="1:12">
      <c r="B32" s="324" t="s">
        <v>430</v>
      </c>
      <c r="C32" s="325"/>
      <c r="D32" s="325"/>
      <c r="E32" s="325"/>
      <c r="F32" s="325"/>
      <c r="G32" s="325"/>
      <c r="H32" s="173"/>
      <c r="I32" s="173"/>
      <c r="J32" s="173"/>
      <c r="K32" s="173"/>
      <c r="L32" s="31"/>
    </row>
    <row r="33" spans="1:12">
      <c r="B33" s="40" t="s">
        <v>205</v>
      </c>
      <c r="C33" s="366"/>
      <c r="D33" s="366"/>
      <c r="E33" s="366"/>
      <c r="F33" s="366"/>
      <c r="G33" s="366"/>
      <c r="H33" s="366"/>
      <c r="I33" s="366"/>
      <c r="J33" s="41"/>
      <c r="K33" s="41"/>
      <c r="L33" s="42"/>
    </row>
    <row r="34" spans="1:12">
      <c r="B34" s="155" t="s">
        <v>194</v>
      </c>
      <c r="C34" s="367"/>
      <c r="D34" s="367"/>
      <c r="E34" s="367"/>
      <c r="F34" s="367"/>
      <c r="G34" s="367"/>
      <c r="H34" s="367"/>
      <c r="I34" s="367"/>
      <c r="J34" s="36"/>
      <c r="K34" s="36" t="s">
        <v>427</v>
      </c>
      <c r="L34" s="37"/>
    </row>
    <row r="35" spans="1:12">
      <c r="B35" s="155" t="s">
        <v>11</v>
      </c>
      <c r="C35" s="367"/>
      <c r="D35" s="367"/>
      <c r="E35" s="367"/>
      <c r="F35" s="367"/>
      <c r="G35" s="367"/>
      <c r="H35" s="367"/>
      <c r="I35" s="367"/>
      <c r="J35" s="36"/>
      <c r="K35" s="36" t="s">
        <v>428</v>
      </c>
      <c r="L35" s="37"/>
    </row>
    <row r="36" spans="1:12">
      <c r="B36" s="368" t="s">
        <v>201</v>
      </c>
      <c r="C36" s="369"/>
      <c r="D36" s="369"/>
      <c r="E36" s="369"/>
      <c r="F36" s="369"/>
      <c r="G36" s="369"/>
      <c r="H36" s="156"/>
      <c r="I36" s="156"/>
      <c r="J36" s="36"/>
      <c r="K36" s="36" t="s">
        <v>429</v>
      </c>
      <c r="L36" s="37">
        <f>SUM(L34:L35)</f>
        <v>0</v>
      </c>
    </row>
    <row r="37" spans="1:12">
      <c r="B37" s="368" t="s">
        <v>202</v>
      </c>
      <c r="C37" s="369"/>
      <c r="D37" s="369"/>
      <c r="E37" s="369"/>
      <c r="F37" s="369"/>
      <c r="G37" s="369"/>
      <c r="H37" s="156"/>
      <c r="I37" s="156"/>
      <c r="J37" s="36"/>
      <c r="K37" s="156"/>
      <c r="L37" s="38"/>
    </row>
    <row r="38" spans="1:12">
      <c r="B38" s="370" t="s">
        <v>430</v>
      </c>
      <c r="C38" s="371"/>
      <c r="D38" s="371"/>
      <c r="E38" s="371"/>
      <c r="F38" s="371"/>
      <c r="G38" s="371"/>
      <c r="H38" s="177"/>
      <c r="I38" s="177"/>
      <c r="J38" s="177"/>
      <c r="K38" s="177"/>
      <c r="L38" s="43"/>
    </row>
    <row r="40" spans="1:12">
      <c r="A40">
        <v>3</v>
      </c>
      <c r="B40" s="3" t="s">
        <v>200</v>
      </c>
      <c r="C40" s="326"/>
      <c r="D40" s="326"/>
      <c r="E40" s="326"/>
      <c r="F40" s="326"/>
      <c r="G40" s="326"/>
      <c r="H40" s="326"/>
      <c r="I40" s="326"/>
      <c r="J40" s="28"/>
      <c r="K40" s="28"/>
      <c r="L40" s="29"/>
    </row>
    <row r="41" spans="1:12">
      <c r="B41" s="152" t="s">
        <v>194</v>
      </c>
      <c r="C41" s="289"/>
      <c r="D41" s="289"/>
      <c r="E41" s="289"/>
      <c r="F41" s="289"/>
      <c r="G41" s="289"/>
      <c r="H41" s="289"/>
      <c r="I41" s="289"/>
      <c r="J41" s="5"/>
      <c r="K41" s="5" t="s">
        <v>427</v>
      </c>
      <c r="L41" s="24"/>
    </row>
    <row r="42" spans="1:12">
      <c r="B42" s="152" t="s">
        <v>11</v>
      </c>
      <c r="C42" s="289"/>
      <c r="D42" s="289"/>
      <c r="E42" s="289"/>
      <c r="F42" s="289"/>
      <c r="G42" s="289"/>
      <c r="H42" s="289"/>
      <c r="I42" s="289"/>
      <c r="J42" s="5"/>
      <c r="K42" s="5" t="s">
        <v>428</v>
      </c>
      <c r="L42" s="23"/>
    </row>
    <row r="43" spans="1:12">
      <c r="B43" s="322" t="s">
        <v>201</v>
      </c>
      <c r="C43" s="323"/>
      <c r="D43" s="323"/>
      <c r="E43" s="323"/>
      <c r="F43" s="323"/>
      <c r="G43" s="323"/>
      <c r="H43" s="153"/>
      <c r="I43" s="153"/>
      <c r="J43" s="153"/>
      <c r="K43" s="5" t="s">
        <v>429</v>
      </c>
      <c r="L43" s="23">
        <f>SUM(L41:L42)</f>
        <v>0</v>
      </c>
    </row>
    <row r="44" spans="1:12">
      <c r="B44" s="322" t="s">
        <v>202</v>
      </c>
      <c r="C44" s="323"/>
      <c r="D44" s="323"/>
      <c r="E44" s="323"/>
      <c r="F44" s="323"/>
      <c r="G44" s="323"/>
      <c r="H44" s="153"/>
      <c r="I44" s="153"/>
      <c r="L44" s="30"/>
    </row>
    <row r="45" spans="1:12">
      <c r="B45" s="327" t="s">
        <v>430</v>
      </c>
      <c r="C45" s="328"/>
      <c r="D45" s="328"/>
      <c r="E45" s="328"/>
      <c r="F45" s="328"/>
      <c r="G45" s="328"/>
      <c r="H45" s="174"/>
      <c r="I45" s="174"/>
      <c r="J45" s="174"/>
      <c r="K45" s="174"/>
      <c r="L45" s="20"/>
    </row>
    <row r="46" spans="1:12">
      <c r="B46" s="27" t="s">
        <v>204</v>
      </c>
      <c r="C46" s="321"/>
      <c r="D46" s="321"/>
      <c r="E46" s="321"/>
      <c r="F46" s="321"/>
      <c r="G46" s="321"/>
      <c r="H46" s="321"/>
      <c r="I46" s="321"/>
      <c r="L46" s="30"/>
    </row>
    <row r="47" spans="1:12">
      <c r="B47" s="152" t="s">
        <v>194</v>
      </c>
      <c r="C47" s="289"/>
      <c r="D47" s="289"/>
      <c r="E47" s="289"/>
      <c r="F47" s="289"/>
      <c r="G47" s="289"/>
      <c r="H47" s="289"/>
      <c r="I47" s="289"/>
      <c r="J47" s="5"/>
      <c r="K47" s="5" t="s">
        <v>427</v>
      </c>
      <c r="L47" s="24"/>
    </row>
    <row r="48" spans="1:12">
      <c r="B48" s="152" t="s">
        <v>11</v>
      </c>
      <c r="C48" s="289"/>
      <c r="D48" s="289"/>
      <c r="E48" s="289"/>
      <c r="F48" s="289"/>
      <c r="G48" s="289"/>
      <c r="H48" s="289"/>
      <c r="I48" s="289"/>
      <c r="J48" s="5"/>
      <c r="K48" s="5" t="s">
        <v>428</v>
      </c>
      <c r="L48" s="24"/>
    </row>
    <row r="49" spans="2:12">
      <c r="B49" s="322" t="s">
        <v>201</v>
      </c>
      <c r="C49" s="323"/>
      <c r="D49" s="323"/>
      <c r="E49" s="323"/>
      <c r="F49" s="323"/>
      <c r="G49" s="323"/>
      <c r="H49" s="153"/>
      <c r="I49" s="153"/>
      <c r="J49" s="5"/>
      <c r="K49" s="5" t="s">
        <v>429</v>
      </c>
      <c r="L49" s="24">
        <f>SUM(L47:L48)</f>
        <v>0</v>
      </c>
    </row>
    <row r="50" spans="2:12">
      <c r="B50" s="322" t="s">
        <v>202</v>
      </c>
      <c r="C50" s="323"/>
      <c r="D50" s="323"/>
      <c r="E50" s="323"/>
      <c r="F50" s="323"/>
      <c r="G50" s="323"/>
      <c r="H50" s="153"/>
      <c r="I50" s="153"/>
      <c r="J50" s="5"/>
      <c r="K50" s="153"/>
      <c r="L50" s="6"/>
    </row>
    <row r="51" spans="2:12">
      <c r="B51" s="324" t="s">
        <v>430</v>
      </c>
      <c r="C51" s="325"/>
      <c r="D51" s="325"/>
      <c r="E51" s="325"/>
      <c r="F51" s="325"/>
      <c r="G51" s="325"/>
      <c r="H51" s="173"/>
      <c r="I51" s="173"/>
      <c r="J51" s="173"/>
      <c r="K51" s="173"/>
      <c r="L51" s="31"/>
    </row>
    <row r="52" spans="2:12">
      <c r="B52" s="3" t="s">
        <v>205</v>
      </c>
      <c r="C52" s="326"/>
      <c r="D52" s="326"/>
      <c r="E52" s="326"/>
      <c r="F52" s="326"/>
      <c r="G52" s="326"/>
      <c r="H52" s="326"/>
      <c r="I52" s="326"/>
      <c r="J52" s="28"/>
      <c r="K52" s="28"/>
      <c r="L52" s="29"/>
    </row>
    <row r="53" spans="2:12">
      <c r="B53" s="152" t="s">
        <v>194</v>
      </c>
      <c r="C53" s="289"/>
      <c r="D53" s="289"/>
      <c r="E53" s="289"/>
      <c r="F53" s="289"/>
      <c r="G53" s="289"/>
      <c r="H53" s="289"/>
      <c r="I53" s="289"/>
      <c r="J53" s="5"/>
      <c r="K53" s="5" t="s">
        <v>427</v>
      </c>
      <c r="L53" s="24"/>
    </row>
    <row r="54" spans="2:12">
      <c r="B54" s="152" t="s">
        <v>11</v>
      </c>
      <c r="C54" s="289"/>
      <c r="D54" s="289"/>
      <c r="E54" s="289"/>
      <c r="F54" s="289"/>
      <c r="G54" s="289"/>
      <c r="H54" s="289"/>
      <c r="I54" s="289"/>
      <c r="J54" s="5"/>
      <c r="K54" s="5" t="s">
        <v>428</v>
      </c>
      <c r="L54" s="23"/>
    </row>
    <row r="55" spans="2:12">
      <c r="B55" s="322" t="s">
        <v>201</v>
      </c>
      <c r="C55" s="323"/>
      <c r="D55" s="323"/>
      <c r="E55" s="323"/>
      <c r="F55" s="323"/>
      <c r="G55" s="323"/>
      <c r="H55" s="153"/>
      <c r="I55" s="153"/>
      <c r="J55" s="5"/>
      <c r="K55" s="5" t="s">
        <v>429</v>
      </c>
      <c r="L55" s="23">
        <f>SUM(L53:L54)</f>
        <v>0</v>
      </c>
    </row>
    <row r="56" spans="2:12">
      <c r="B56" s="322" t="s">
        <v>202</v>
      </c>
      <c r="C56" s="323"/>
      <c r="D56" s="323"/>
      <c r="E56" s="323"/>
      <c r="F56" s="323"/>
      <c r="G56" s="323"/>
      <c r="H56" s="153"/>
      <c r="I56" s="153"/>
      <c r="J56" s="5"/>
      <c r="K56" s="153"/>
      <c r="L56" s="6"/>
    </row>
    <row r="57" spans="2:12">
      <c r="B57" s="319" t="s">
        <v>430</v>
      </c>
      <c r="C57" s="320"/>
      <c r="D57" s="320"/>
      <c r="E57" s="320"/>
      <c r="F57" s="320"/>
      <c r="G57" s="320"/>
      <c r="H57" s="178"/>
      <c r="I57" s="178"/>
      <c r="J57" s="178"/>
      <c r="K57" s="178"/>
      <c r="L57" s="7"/>
    </row>
  </sheetData>
  <mergeCells count="54">
    <mergeCell ref="B7:G7"/>
    <mergeCell ref="C2:I2"/>
    <mergeCell ref="C3:I3"/>
    <mergeCell ref="C4:I4"/>
    <mergeCell ref="B5:G5"/>
    <mergeCell ref="B6:G6"/>
    <mergeCell ref="B19:G19"/>
    <mergeCell ref="C8:I8"/>
    <mergeCell ref="C9:I9"/>
    <mergeCell ref="C10:I10"/>
    <mergeCell ref="B11:G11"/>
    <mergeCell ref="B12:G12"/>
    <mergeCell ref="B13:G13"/>
    <mergeCell ref="C14:I14"/>
    <mergeCell ref="C15:I15"/>
    <mergeCell ref="C16:I16"/>
    <mergeCell ref="B17:G17"/>
    <mergeCell ref="B18:G18"/>
    <mergeCell ref="B32:G32"/>
    <mergeCell ref="C21:I21"/>
    <mergeCell ref="C22:I22"/>
    <mergeCell ref="C23:I23"/>
    <mergeCell ref="B24:G24"/>
    <mergeCell ref="B25:G25"/>
    <mergeCell ref="B26:G26"/>
    <mergeCell ref="C27:I27"/>
    <mergeCell ref="C28:I28"/>
    <mergeCell ref="C29:I29"/>
    <mergeCell ref="B30:G30"/>
    <mergeCell ref="B31:G31"/>
    <mergeCell ref="B45:G45"/>
    <mergeCell ref="C33:I33"/>
    <mergeCell ref="C34:I34"/>
    <mergeCell ref="C35:I35"/>
    <mergeCell ref="B36:G36"/>
    <mergeCell ref="B37:G37"/>
    <mergeCell ref="B38:G38"/>
    <mergeCell ref="C40:I40"/>
    <mergeCell ref="C41:I41"/>
    <mergeCell ref="C42:I42"/>
    <mergeCell ref="B43:G43"/>
    <mergeCell ref="B44:G44"/>
    <mergeCell ref="B57:G57"/>
    <mergeCell ref="C46:I46"/>
    <mergeCell ref="C47:I47"/>
    <mergeCell ref="C48:I48"/>
    <mergeCell ref="B49:G49"/>
    <mergeCell ref="B50:G50"/>
    <mergeCell ref="B51:G51"/>
    <mergeCell ref="C52:I52"/>
    <mergeCell ref="C53:I53"/>
    <mergeCell ref="C54:I54"/>
    <mergeCell ref="B55:G55"/>
    <mergeCell ref="B56:G5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7F897EE1-1083-4AE4-A14A-215FC2B13476}">
          <x14:formula1>
            <xm:f>Data!$A$11:$A$13</xm:f>
          </x14:formula1>
          <xm:sqref>H17:H18 H11:H12 H5:H6 H36:H37 H30:H31 H24:H25 H55:H56 H49:H50 H43:H44</xm:sqref>
        </x14:dataValidation>
        <x14:dataValidation type="list" allowBlank="1" showInputMessage="1" showErrorMessage="1" xr:uid="{C8EAF47A-4ED1-4BA0-B81A-D411CBA70062}">
          <x14:formula1>
            <xm:f>Data!$G$17:$G$18</xm:f>
          </x14:formula1>
          <xm:sqref>H7 H57 H51 H45 H38 H32 H26 H19 H13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cbe750e-01be-4e6f-bded-2ddad5a3fd77">
      <Terms xmlns="http://schemas.microsoft.com/office/infopath/2007/PartnerControls"/>
    </lcf76f155ced4ddcb4097134ff3c332f>
    <TaxCatchAll xmlns="eb45f6a7-7b30-41d1-b7b5-d8454ea9524d" xsi:nil="true"/>
    <SharedWithUsers xmlns="eb45f6a7-7b30-41d1-b7b5-d8454ea9524d">
      <UserInfo>
        <DisplayName>Angelotti, Christopher G</DisplayName>
        <AccountId>14</AccountId>
        <AccountType/>
      </UserInfo>
      <UserInfo>
        <DisplayName>Sweeney, Jennifer J.</DisplayName>
        <AccountId>185</AccountId>
        <AccountType/>
      </UserInfo>
      <UserInfo>
        <DisplayName>Lewis, Ryan</DisplayName>
        <AccountId>428</AccountId>
        <AccountType/>
      </UserInfo>
      <UserInfo>
        <DisplayName>Harz, Douglas K</DisplayName>
        <AccountId>12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8ABC13C5F8234B8DC38AE6CBED78D1" ma:contentTypeVersion="18" ma:contentTypeDescription="Create a new document." ma:contentTypeScope="" ma:versionID="46ab3b3aae69140d6ef5fc9142f6ee5f">
  <xsd:schema xmlns:xsd="http://www.w3.org/2001/XMLSchema" xmlns:xs="http://www.w3.org/2001/XMLSchema" xmlns:p="http://schemas.microsoft.com/office/2006/metadata/properties" xmlns:ns1="http://schemas.microsoft.com/sharepoint/v3" xmlns:ns2="1cbe750e-01be-4e6f-bded-2ddad5a3fd77" xmlns:ns3="eb45f6a7-7b30-41d1-b7b5-d8454ea9524d" targetNamespace="http://schemas.microsoft.com/office/2006/metadata/properties" ma:root="true" ma:fieldsID="a8d491ba9ebdabd8e908c73eba6dc1c9" ns1:_="" ns2:_="" ns3:_="">
    <xsd:import namespace="http://schemas.microsoft.com/sharepoint/v3"/>
    <xsd:import namespace="1cbe750e-01be-4e6f-bded-2ddad5a3fd77"/>
    <xsd:import namespace="eb45f6a7-7b30-41d1-b7b5-d8454ea9524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be750e-01be-4e6f-bded-2ddad5a3fd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9be3ee5-5d72-4a78-bfe6-04ec158992b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45f6a7-7b30-41d1-b7b5-d8454ea9524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b5b784e-507e-46e0-8d3a-62d2ce0a633c}" ma:internalName="TaxCatchAll" ma:showField="CatchAllData" ma:web="eb45f6a7-7b30-41d1-b7b5-d8454ea952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377C4F-A739-4E5B-A7A8-012C4DD21ACA}"/>
</file>

<file path=customXml/itemProps2.xml><?xml version="1.0" encoding="utf-8"?>
<ds:datastoreItem xmlns:ds="http://schemas.openxmlformats.org/officeDocument/2006/customXml" ds:itemID="{00C3C40B-8DD7-49F5-B237-E6C1B6E421DC}"/>
</file>

<file path=customXml/itemProps3.xml><?xml version="1.0" encoding="utf-8"?>
<ds:datastoreItem xmlns:ds="http://schemas.openxmlformats.org/officeDocument/2006/customXml" ds:itemID="{3278D6C9-7ED6-4BC2-9F5C-BB4C7FFC144A}"/>
</file>

<file path=docProps/app.xml><?xml version="1.0" encoding="utf-8"?>
<Properties xmlns="http://schemas.openxmlformats.org/officeDocument/2006/extended-properties" xmlns:vt="http://schemas.openxmlformats.org/officeDocument/2006/docPropsVTypes">
  <Application>Microsoft Excel Online</Application>
  <Manager/>
  <Company>State of Connecticut Dept of Transportation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Rosario, Amanda L.</dc:creator>
  <cp:keywords/>
  <dc:description/>
  <cp:lastModifiedBy/>
  <cp:revision/>
  <dcterms:created xsi:type="dcterms:W3CDTF">2023-03-29T18:34:25Z</dcterms:created>
  <dcterms:modified xsi:type="dcterms:W3CDTF">2023-08-23T12:27:33Z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0x010100238ABC13C5F8234B8DC38AE6CBED78D1</vt:lpwstr>
  </property>
  <property fmtid="{D5CDD505-2E9C-101B-9397-08002B2CF9AE}" pid="3" name="MediaServiceImageTags">
    <vt:lpwstr/>
  </property>
</Properties>
</file>